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Te dhena\"/>
    </mc:Choice>
  </mc:AlternateContent>
  <xr:revisionPtr revIDLastSave="0" documentId="13_ncr:1_{0EB61227-DA84-41A3-8318-4DD48DD28886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BKT_Albania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8" i="3" l="1"/>
  <c r="P48" i="3"/>
  <c r="F48" i="3" l="1"/>
  <c r="G48" i="3"/>
  <c r="H48" i="3"/>
  <c r="I48" i="3"/>
  <c r="J48" i="3"/>
  <c r="K48" i="3"/>
  <c r="L48" i="3"/>
  <c r="M48" i="3"/>
  <c r="N48" i="3"/>
  <c r="O48" i="3"/>
  <c r="E48" i="3"/>
  <c r="N6" i="3" l="1"/>
  <c r="F40" i="3" l="1"/>
  <c r="N38" i="3" l="1"/>
  <c r="N37" i="3" l="1"/>
  <c r="N7" i="3" l="1"/>
</calcChain>
</file>

<file path=xl/sharedStrings.xml><?xml version="1.0" encoding="utf-8"?>
<sst xmlns="http://schemas.openxmlformats.org/spreadsheetml/2006/main" count="100" uniqueCount="64">
  <si>
    <t xml:space="preserve">Mobile Banking </t>
  </si>
  <si>
    <t>E- commerce</t>
  </si>
  <si>
    <t>Banka</t>
  </si>
  <si>
    <t>Struktura e Aksionarëve</t>
  </si>
  <si>
    <t>Vendi i origjinës</t>
  </si>
  <si>
    <t>Nr. ATM</t>
  </si>
  <si>
    <t>Karta Debiti</t>
  </si>
  <si>
    <t>Karta Krediti</t>
  </si>
  <si>
    <t>Nr. POS</t>
  </si>
  <si>
    <t>E-banking</t>
  </si>
  <si>
    <t>Nr. i degëve</t>
  </si>
  <si>
    <t>Nr. i punonjësve</t>
  </si>
  <si>
    <t>Nr. i kartave të lëshuara</t>
  </si>
  <si>
    <t>Aktivet gjithsej 
(ALL000)</t>
  </si>
  <si>
    <t>Kreditë neto
(ALL000)</t>
  </si>
  <si>
    <t>Kapitali i vet
(ALL000)</t>
  </si>
  <si>
    <t>Depozita
(ALL000)</t>
  </si>
  <si>
    <t>Fitimi neto
(ALL000)</t>
  </si>
  <si>
    <t xml:space="preserve">BKT </t>
  </si>
  <si>
    <t>Turqi</t>
  </si>
  <si>
    <t>Po</t>
  </si>
  <si>
    <t>Alpha Bank A.E. 100%</t>
  </si>
  <si>
    <t>Greqi</t>
  </si>
  <si>
    <t>Jo</t>
  </si>
  <si>
    <t>Credins Bank</t>
  </si>
  <si>
    <t>Fibank Albania</t>
  </si>
  <si>
    <t>Fibank AD 100%</t>
  </si>
  <si>
    <t>Bullgari</t>
  </si>
  <si>
    <t>n/a</t>
  </si>
  <si>
    <t>Intesa Sanpaolo S.p.A. (100%)</t>
  </si>
  <si>
    <t>OTP BANK ALBANIA SHA</t>
  </si>
  <si>
    <t>100% OTP NYRT</t>
  </si>
  <si>
    <t>PROCREDIT BANK</t>
  </si>
  <si>
    <t>ProCredit Holding AG &amp; Co. KGaA  100%</t>
  </si>
  <si>
    <t>Raiffeisen SEE Region Holding GmbH - 100%</t>
  </si>
  <si>
    <t>UNION BANK</t>
  </si>
  <si>
    <t xml:space="preserve">Shqipëri </t>
  </si>
  <si>
    <t>UK</t>
  </si>
  <si>
    <t xml:space="preserve">Individë   3.54% </t>
  </si>
  <si>
    <t>United Bank of Albania</t>
  </si>
  <si>
    <t xml:space="preserve">Renis Tershana       21.93%
Aleksander Pilo     14.27%
B.F.S.E. Holding BV   15.37%
Të tjerë (aksionarë që zotërojnë më pak se 5% të aksioneve)    48.43%
</t>
  </si>
  <si>
    <t>Shqipëri
Shqipëri
Hollandë</t>
  </si>
  <si>
    <t>Calik Finansal Hizmetler A.S. 100%</t>
  </si>
  <si>
    <t>Investime në letra me vlerë të Qeverisë 
(000 lekë)</t>
  </si>
  <si>
    <t>Tirana Bank</t>
  </si>
  <si>
    <t>Banka Amerikane e Investimeve Sh.a.</t>
  </si>
  <si>
    <t>Alpha Bank Albania Sh.a.</t>
  </si>
  <si>
    <t>Raiffeisen Bank Sh.a.</t>
  </si>
  <si>
    <t>Intesa Sanpaolo Bank Albania</t>
  </si>
  <si>
    <t>Shqipëri</t>
  </si>
  <si>
    <t>Hungari</t>
  </si>
  <si>
    <t>Austri</t>
  </si>
  <si>
    <t>Shqipëri
Maqedonia e Veriut</t>
  </si>
  <si>
    <t>Balfin Shpk    90.12%
Komercjalna Banka AD Skopje   9.88%</t>
  </si>
  <si>
    <t>Të dhënat e audituara sipas SNRF, në 31.12.2019  (1 EUR = 121.77 lekë; 1 USD = 108.64 lekë )</t>
  </si>
  <si>
    <t>GJITHSEJ</t>
  </si>
  <si>
    <t>1. Islamic Development Bank - 77.7%.
2. EUROSIG Sh.a. - 9.00% 
3. Ithmaar Bank - 4.63%
4. Dallah Albaraka Holding Co. - 2.32%
5. Business Focus SDN BHD - 1.47%
6. Saudi Brother Commercial Co. - 0.58%
7. Individuals - 4.31%</t>
  </si>
  <si>
    <t>Itali</t>
  </si>
  <si>
    <t xml:space="preserve">Gjermani </t>
  </si>
  <si>
    <t xml:space="preserve">Tranzit Shpk  100% </t>
  </si>
  <si>
    <t>në 
proces</t>
  </si>
  <si>
    <t>Unioni Financiar Tirane (UFT) Shpk. 89.72%</t>
  </si>
  <si>
    <t xml:space="preserve">Banka Evropiane për Rindërtim dhe Zhvillim  6.74% </t>
  </si>
  <si>
    <t>1. Arabia Saudite
2. Shqipëri
3. Bahrejn
4. Bahrejn
5. Malajzi
6. Arabia Saudite
7. Arabia Saudite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</si>
</sst>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 Narrow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FF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1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3" fillId="0" borderId="9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165" fontId="1" fillId="0" borderId="9" xfId="1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vertical="center"/>
    </xf>
    <xf numFmtId="165" fontId="3" fillId="2" borderId="9" xfId="1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/>
    </xf>
    <xf numFmtId="165" fontId="3" fillId="2" borderId="14" xfId="1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4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 indent="1"/>
    </xf>
    <xf numFmtId="165" fontId="1" fillId="0" borderId="2" xfId="1" applyNumberFormat="1" applyFont="1" applyBorder="1" applyAlignment="1">
      <alignment horizontal="center" vertical="center" wrapText="1"/>
    </xf>
    <xf numFmtId="165" fontId="1" fillId="0" borderId="8" xfId="1" applyNumberFormat="1" applyFont="1" applyBorder="1" applyAlignment="1">
      <alignment horizontal="center" vertical="center" wrapText="1"/>
    </xf>
    <xf numFmtId="165" fontId="1" fillId="0" borderId="9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1" fillId="0" borderId="2" xfId="1" applyNumberFormat="1" applyFont="1" applyBorder="1" applyAlignment="1">
      <alignment horizontal="center" vertical="center"/>
    </xf>
    <xf numFmtId="165" fontId="1" fillId="0" borderId="8" xfId="1" applyNumberFormat="1" applyFont="1" applyBorder="1" applyAlignment="1">
      <alignment horizontal="center" vertical="center"/>
    </xf>
    <xf numFmtId="165" fontId="1" fillId="0" borderId="9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165" fontId="3" fillId="0" borderId="9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13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topLeftCell="A2" workbookViewId="0">
      <selection activeCell="U46" sqref="U46"/>
    </sheetView>
  </sheetViews>
  <sheetFormatPr defaultRowHeight="12.75" x14ac:dyDescent="0.2"/>
  <cols>
    <col min="1" max="1" width="3.140625" style="3" bestFit="1" customWidth="1"/>
    <col min="2" max="2" width="32" style="3" customWidth="1"/>
    <col min="3" max="3" width="37.28515625" style="3" customWidth="1"/>
    <col min="4" max="4" width="15.5703125" style="4" customWidth="1"/>
    <col min="5" max="5" width="13.5703125" style="1" customWidth="1"/>
    <col min="6" max="6" width="12.7109375" style="1" customWidth="1"/>
    <col min="7" max="7" width="16" style="1" customWidth="1"/>
    <col min="8" max="8" width="12.85546875" style="1" customWidth="1"/>
    <col min="9" max="9" width="14" style="1" customWidth="1"/>
    <col min="10" max="10" width="12.140625" style="1" customWidth="1"/>
    <col min="11" max="11" width="8.28515625" style="1" customWidth="1"/>
    <col min="12" max="12" width="10.28515625" style="1" bestFit="1" customWidth="1"/>
    <col min="13" max="13" width="7.7109375" style="1" customWidth="1"/>
    <col min="14" max="14" width="10.42578125" style="1" customWidth="1"/>
    <col min="15" max="15" width="10.85546875" style="1" customWidth="1"/>
    <col min="16" max="16" width="9" style="1" customWidth="1"/>
    <col min="17" max="17" width="8.28515625" style="1" customWidth="1"/>
    <col min="18" max="18" width="7.140625" style="1" bestFit="1" customWidth="1"/>
    <col min="19" max="19" width="7.28515625" style="2" bestFit="1" customWidth="1"/>
    <col min="20" max="20" width="10.85546875" style="2" customWidth="1"/>
    <col min="21" max="16384" width="9.140625" style="2"/>
  </cols>
  <sheetData>
    <row r="1" spans="1:20" ht="17.25" customHeight="1" x14ac:dyDescent="0.2"/>
    <row r="2" spans="1:20" ht="16.5" customHeight="1" x14ac:dyDescent="0.2">
      <c r="A2" s="17"/>
      <c r="B2" s="35" t="s">
        <v>54</v>
      </c>
      <c r="C2" s="35"/>
      <c r="D2" s="18"/>
      <c r="E2" s="95"/>
    </row>
    <row r="3" spans="1:20" ht="13.5" thickBot="1" x14ac:dyDescent="0.25">
      <c r="A3" s="17"/>
      <c r="E3" s="94"/>
      <c r="F3" s="96"/>
      <c r="G3" s="96"/>
      <c r="H3" s="96"/>
      <c r="I3" s="96"/>
      <c r="J3" s="96"/>
      <c r="K3" s="97"/>
    </row>
    <row r="4" spans="1:20" ht="39" thickBot="1" x14ac:dyDescent="0.25">
      <c r="A4" s="64"/>
      <c r="B4" s="5" t="s">
        <v>2</v>
      </c>
      <c r="C4" s="29" t="s">
        <v>3</v>
      </c>
      <c r="D4" s="22" t="s">
        <v>4</v>
      </c>
      <c r="E4" s="23" t="s">
        <v>13</v>
      </c>
      <c r="F4" s="23" t="s">
        <v>14</v>
      </c>
      <c r="G4" s="23" t="s">
        <v>43</v>
      </c>
      <c r="H4" s="23" t="s">
        <v>15</v>
      </c>
      <c r="I4" s="23" t="s">
        <v>16</v>
      </c>
      <c r="J4" s="23" t="s">
        <v>17</v>
      </c>
      <c r="K4" s="23" t="s">
        <v>10</v>
      </c>
      <c r="L4" s="23" t="s">
        <v>11</v>
      </c>
      <c r="M4" s="23" t="s">
        <v>5</v>
      </c>
      <c r="N4" s="23" t="s">
        <v>12</v>
      </c>
      <c r="O4" s="23" t="s">
        <v>6</v>
      </c>
      <c r="P4" s="23" t="s">
        <v>7</v>
      </c>
      <c r="Q4" s="23" t="s">
        <v>8</v>
      </c>
      <c r="R4" s="23" t="s">
        <v>9</v>
      </c>
      <c r="S4" s="23" t="s">
        <v>0</v>
      </c>
      <c r="T4" s="23" t="s">
        <v>1</v>
      </c>
    </row>
    <row r="5" spans="1:20" x14ac:dyDescent="0.2">
      <c r="A5" s="64"/>
      <c r="B5" s="5" t="s">
        <v>46</v>
      </c>
      <c r="C5" s="45" t="s">
        <v>21</v>
      </c>
      <c r="D5" s="6" t="s">
        <v>22</v>
      </c>
      <c r="E5" s="8">
        <v>78336093</v>
      </c>
      <c r="F5" s="8">
        <v>35007564</v>
      </c>
      <c r="G5" s="8">
        <v>10939442</v>
      </c>
      <c r="H5" s="8">
        <v>9021059</v>
      </c>
      <c r="I5" s="8">
        <v>63845679</v>
      </c>
      <c r="J5" s="8">
        <v>138018</v>
      </c>
      <c r="K5" s="38">
        <v>33</v>
      </c>
      <c r="L5" s="38">
        <v>421</v>
      </c>
      <c r="M5" s="38">
        <v>49</v>
      </c>
      <c r="N5" s="8">
        <v>54345</v>
      </c>
      <c r="O5" s="8">
        <v>47264</v>
      </c>
      <c r="P5" s="8">
        <v>7081</v>
      </c>
      <c r="Q5" s="8">
        <v>1374</v>
      </c>
      <c r="R5" s="36" t="s">
        <v>20</v>
      </c>
      <c r="S5" s="37" t="s">
        <v>20</v>
      </c>
      <c r="T5" s="37" t="s">
        <v>23</v>
      </c>
    </row>
    <row r="6" spans="1:20" ht="25.5" x14ac:dyDescent="0.2">
      <c r="A6" s="64"/>
      <c r="B6" s="63" t="s">
        <v>45</v>
      </c>
      <c r="C6" s="45" t="s">
        <v>59</v>
      </c>
      <c r="D6" s="7" t="s">
        <v>49</v>
      </c>
      <c r="E6" s="39">
        <v>77654402</v>
      </c>
      <c r="F6" s="39">
        <v>24754762</v>
      </c>
      <c r="G6" s="39">
        <v>31824674</v>
      </c>
      <c r="H6" s="39">
        <v>9636268</v>
      </c>
      <c r="I6" s="39">
        <v>64980154</v>
      </c>
      <c r="J6" s="39">
        <v>748540</v>
      </c>
      <c r="K6" s="39">
        <v>23</v>
      </c>
      <c r="L6" s="39">
        <v>372</v>
      </c>
      <c r="M6" s="39">
        <v>31</v>
      </c>
      <c r="N6" s="39">
        <f>O6+P6</f>
        <v>20010</v>
      </c>
      <c r="O6" s="39">
        <v>19084</v>
      </c>
      <c r="P6" s="39">
        <v>926</v>
      </c>
      <c r="Q6" s="39">
        <v>0</v>
      </c>
      <c r="R6" s="41" t="s">
        <v>20</v>
      </c>
      <c r="S6" s="42" t="s">
        <v>23</v>
      </c>
      <c r="T6" s="42" t="s">
        <v>23</v>
      </c>
    </row>
    <row r="7" spans="1:20" ht="18.75" customHeight="1" x14ac:dyDescent="0.2">
      <c r="A7" s="53"/>
      <c r="B7" s="30" t="s">
        <v>18</v>
      </c>
      <c r="C7" s="47" t="s">
        <v>42</v>
      </c>
      <c r="D7" s="31" t="s">
        <v>19</v>
      </c>
      <c r="E7" s="32">
        <v>403955245.0617528</v>
      </c>
      <c r="F7" s="32">
        <v>94037744.351769075</v>
      </c>
      <c r="G7" s="32">
        <v>159511548.49224138</v>
      </c>
      <c r="H7" s="32">
        <v>48834280.148246087</v>
      </c>
      <c r="I7" s="32">
        <v>315700945.26269019</v>
      </c>
      <c r="J7" s="32">
        <v>5315245.375435655</v>
      </c>
      <c r="K7" s="32">
        <v>65</v>
      </c>
      <c r="L7" s="32">
        <v>953</v>
      </c>
      <c r="M7" s="33">
        <v>93</v>
      </c>
      <c r="N7" s="33">
        <f>SUM(O7:P7)</f>
        <v>385652</v>
      </c>
      <c r="O7" s="33">
        <v>311933</v>
      </c>
      <c r="P7" s="32">
        <v>73719</v>
      </c>
      <c r="Q7" s="33">
        <v>6338</v>
      </c>
      <c r="R7" s="34" t="s">
        <v>20</v>
      </c>
      <c r="S7" s="34" t="s">
        <v>20</v>
      </c>
      <c r="T7" s="34" t="s">
        <v>20</v>
      </c>
    </row>
    <row r="8" spans="1:20" ht="15" hidden="1" customHeight="1" x14ac:dyDescent="0.2">
      <c r="A8" s="9"/>
      <c r="B8" s="9"/>
      <c r="C8" s="6"/>
      <c r="D8" s="7"/>
      <c r="E8" s="8"/>
      <c r="F8" s="8"/>
      <c r="G8" s="8"/>
      <c r="H8" s="8"/>
      <c r="I8" s="8"/>
      <c r="J8" s="8"/>
      <c r="K8" s="8"/>
      <c r="L8" s="8"/>
      <c r="M8" s="10"/>
      <c r="N8" s="10"/>
      <c r="O8" s="10"/>
      <c r="P8" s="8"/>
      <c r="Q8" s="10"/>
      <c r="R8" s="26"/>
      <c r="S8" s="27"/>
      <c r="T8" s="27"/>
    </row>
    <row r="9" spans="1:20" ht="14.25" hidden="1" customHeight="1" x14ac:dyDescent="0.2">
      <c r="A9" s="87"/>
      <c r="B9" s="87"/>
      <c r="C9" s="11"/>
      <c r="D9" s="7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78"/>
      <c r="S9" s="81"/>
      <c r="T9" s="81"/>
    </row>
    <row r="10" spans="1:20" ht="14.25" hidden="1" customHeight="1" x14ac:dyDescent="0.2">
      <c r="A10" s="88"/>
      <c r="B10" s="88"/>
      <c r="C10" s="11"/>
      <c r="D10" s="7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79"/>
      <c r="S10" s="82"/>
      <c r="T10" s="82"/>
    </row>
    <row r="11" spans="1:20" ht="13.5" hidden="1" customHeight="1" x14ac:dyDescent="0.2">
      <c r="A11" s="89"/>
      <c r="B11" s="89"/>
      <c r="C11" s="11"/>
      <c r="D11" s="20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0"/>
      <c r="S11" s="83"/>
      <c r="T11" s="83"/>
    </row>
    <row r="12" spans="1:20" ht="16.5" hidden="1" customHeight="1" x14ac:dyDescent="0.2">
      <c r="A12" s="9"/>
      <c r="B12" s="21"/>
      <c r="C12" s="6"/>
      <c r="D12" s="28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</row>
    <row r="13" spans="1:20" ht="17.25" hidden="1" customHeight="1" x14ac:dyDescent="0.2">
      <c r="A13" s="9"/>
      <c r="B13" s="9"/>
      <c r="C13" s="6"/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8"/>
      <c r="S13" s="19"/>
      <c r="T13" s="19"/>
    </row>
    <row r="14" spans="1:20" ht="15.75" hidden="1" customHeight="1" x14ac:dyDescent="0.2">
      <c r="A14" s="9"/>
      <c r="B14" s="9"/>
      <c r="C14" s="6"/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8"/>
      <c r="S14" s="19"/>
      <c r="T14" s="19"/>
    </row>
    <row r="15" spans="1:20" ht="15.75" hidden="1" customHeight="1" x14ac:dyDescent="0.2">
      <c r="A15" s="9"/>
      <c r="B15" s="9"/>
      <c r="C15" s="6"/>
      <c r="D15" s="13"/>
      <c r="E15" s="8"/>
      <c r="F15" s="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8"/>
      <c r="S15" s="19"/>
      <c r="T15" s="19"/>
    </row>
    <row r="16" spans="1:20" ht="15" hidden="1" customHeight="1" x14ac:dyDescent="0.2">
      <c r="A16" s="9"/>
      <c r="B16" s="9"/>
      <c r="C16" s="6"/>
      <c r="D16" s="13"/>
      <c r="E16" s="10"/>
      <c r="F16" s="10"/>
      <c r="G16" s="10"/>
      <c r="H16" s="10"/>
      <c r="I16" s="10"/>
      <c r="J16" s="10"/>
      <c r="K16" s="10"/>
      <c r="L16" s="10"/>
      <c r="M16" s="10"/>
      <c r="N16" s="10">
        <v>0</v>
      </c>
      <c r="O16" s="10"/>
      <c r="P16" s="10"/>
      <c r="Q16" s="10"/>
      <c r="R16" s="10"/>
      <c r="S16" s="19"/>
      <c r="T16" s="19"/>
    </row>
    <row r="17" spans="1:20" ht="20.25" hidden="1" customHeight="1" x14ac:dyDescent="0.2">
      <c r="A17" s="9"/>
      <c r="B17" s="9"/>
      <c r="C17" s="6"/>
      <c r="D17" s="13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8"/>
      <c r="S17" s="19"/>
      <c r="T17" s="19"/>
    </row>
    <row r="18" spans="1:20" hidden="1" x14ac:dyDescent="0.2">
      <c r="A18" s="9"/>
      <c r="B18" s="9"/>
      <c r="C18" s="6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8"/>
      <c r="S18" s="19"/>
      <c r="T18" s="19"/>
    </row>
    <row r="19" spans="1:20" ht="13.5" hidden="1" customHeight="1" x14ac:dyDescent="0.2">
      <c r="A19" s="87"/>
      <c r="B19" s="92"/>
      <c r="C19" s="6"/>
      <c r="D19" s="13"/>
      <c r="E19" s="84"/>
      <c r="F19" s="78"/>
      <c r="G19" s="78"/>
      <c r="H19" s="78"/>
      <c r="I19" s="78"/>
      <c r="J19" s="78"/>
      <c r="K19" s="78"/>
      <c r="L19" s="78"/>
      <c r="M19" s="84"/>
      <c r="N19" s="84"/>
      <c r="O19" s="84"/>
      <c r="P19" s="84"/>
      <c r="Q19" s="84"/>
      <c r="R19" s="78"/>
      <c r="S19" s="81"/>
      <c r="T19" s="81"/>
    </row>
    <row r="20" spans="1:20" ht="14.25" hidden="1" customHeight="1" x14ac:dyDescent="0.2">
      <c r="A20" s="89"/>
      <c r="B20" s="93"/>
      <c r="C20" s="6"/>
      <c r="D20" s="7"/>
      <c r="E20" s="86"/>
      <c r="F20" s="80"/>
      <c r="G20" s="80"/>
      <c r="H20" s="80"/>
      <c r="I20" s="80"/>
      <c r="J20" s="80"/>
      <c r="K20" s="80"/>
      <c r="L20" s="80"/>
      <c r="M20" s="86"/>
      <c r="N20" s="86"/>
      <c r="O20" s="86"/>
      <c r="P20" s="86"/>
      <c r="Q20" s="86"/>
      <c r="R20" s="80"/>
      <c r="S20" s="83"/>
      <c r="T20" s="83"/>
    </row>
    <row r="21" spans="1:20" hidden="1" x14ac:dyDescent="0.2">
      <c r="A21" s="87"/>
      <c r="B21" s="87"/>
      <c r="C21" s="14"/>
      <c r="D21" s="90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78"/>
      <c r="S21" s="81"/>
      <c r="T21" s="81"/>
    </row>
    <row r="22" spans="1:20" ht="12.75" hidden="1" customHeight="1" x14ac:dyDescent="0.2">
      <c r="A22" s="89"/>
      <c r="B22" s="89"/>
      <c r="C22" s="11"/>
      <c r="D22" s="91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0"/>
      <c r="S22" s="83"/>
      <c r="T22" s="83"/>
    </row>
    <row r="23" spans="1:20" hidden="1" x14ac:dyDescent="0.2">
      <c r="A23" s="87"/>
      <c r="B23" s="87"/>
      <c r="C23" s="14"/>
      <c r="D23" s="7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78"/>
      <c r="S23" s="81"/>
      <c r="T23" s="81"/>
    </row>
    <row r="24" spans="1:20" hidden="1" x14ac:dyDescent="0.2">
      <c r="A24" s="88"/>
      <c r="B24" s="88"/>
      <c r="C24" s="6"/>
      <c r="D24" s="12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79"/>
      <c r="S24" s="82"/>
      <c r="T24" s="82"/>
    </row>
    <row r="25" spans="1:20" hidden="1" x14ac:dyDescent="0.2">
      <c r="A25" s="89"/>
      <c r="B25" s="89"/>
      <c r="C25" s="6"/>
      <c r="D25" s="7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0"/>
      <c r="S25" s="83"/>
      <c r="T25" s="83"/>
    </row>
    <row r="26" spans="1:20" ht="16.5" hidden="1" customHeight="1" x14ac:dyDescent="0.2">
      <c r="A26" s="87"/>
      <c r="B26" s="87"/>
      <c r="C26" s="11"/>
      <c r="D26" s="12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1"/>
      <c r="T26" s="81"/>
    </row>
    <row r="27" spans="1:20" ht="14.25" hidden="1" customHeight="1" x14ac:dyDescent="0.2">
      <c r="A27" s="88"/>
      <c r="B27" s="88"/>
      <c r="C27" s="11"/>
      <c r="D27" s="12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2"/>
      <c r="T27" s="82"/>
    </row>
    <row r="28" spans="1:20" ht="15" hidden="1" customHeight="1" x14ac:dyDescent="0.2">
      <c r="A28" s="88"/>
      <c r="B28" s="88"/>
      <c r="C28" s="11"/>
      <c r="D28" s="12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2"/>
      <c r="T28" s="82"/>
    </row>
    <row r="29" spans="1:20" ht="13.5" hidden="1" customHeight="1" x14ac:dyDescent="0.2">
      <c r="A29" s="88"/>
      <c r="B29" s="88"/>
      <c r="C29" s="11"/>
      <c r="D29" s="12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2"/>
      <c r="T29" s="82"/>
    </row>
    <row r="30" spans="1:20" ht="13.5" hidden="1" customHeight="1" x14ac:dyDescent="0.2">
      <c r="A30" s="88"/>
      <c r="B30" s="88"/>
      <c r="C30" s="11"/>
      <c r="D30" s="12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2"/>
      <c r="T30" s="82"/>
    </row>
    <row r="31" spans="1:20" ht="14.25" hidden="1" customHeight="1" x14ac:dyDescent="0.2">
      <c r="A31" s="88"/>
      <c r="B31" s="88"/>
      <c r="C31" s="11"/>
      <c r="D31" s="12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2"/>
      <c r="T31" s="82"/>
    </row>
    <row r="32" spans="1:20" ht="15.75" hidden="1" customHeight="1" x14ac:dyDescent="0.2">
      <c r="A32" s="9"/>
      <c r="B32" s="9"/>
      <c r="C32" s="11"/>
      <c r="D32" s="12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8"/>
      <c r="S32" s="19"/>
      <c r="T32" s="19"/>
    </row>
    <row r="33" spans="1:21" hidden="1" x14ac:dyDescent="0.2"/>
    <row r="34" spans="1:21" hidden="1" x14ac:dyDescent="0.2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21" hidden="1" x14ac:dyDescent="0.2"/>
    <row r="36" spans="1:21" hidden="1" x14ac:dyDescent="0.2">
      <c r="A36" s="2"/>
      <c r="B36" s="2"/>
      <c r="C36" s="2"/>
      <c r="D36" s="2"/>
      <c r="E36" s="16"/>
      <c r="F36" s="16"/>
      <c r="G36" s="16"/>
      <c r="H36" s="16"/>
      <c r="I36" s="16"/>
      <c r="J36" s="16"/>
      <c r="K36" s="2"/>
      <c r="L36" s="2"/>
      <c r="M36" s="2"/>
      <c r="N36" s="2"/>
      <c r="O36" s="2"/>
      <c r="P36" s="2"/>
      <c r="Q36" s="2"/>
      <c r="R36" s="2"/>
    </row>
    <row r="37" spans="1:21" ht="69" customHeight="1" x14ac:dyDescent="0.2">
      <c r="A37" s="57"/>
      <c r="B37" s="48" t="s">
        <v>24</v>
      </c>
      <c r="C37" s="65" t="s">
        <v>40</v>
      </c>
      <c r="D37" s="58" t="s">
        <v>41</v>
      </c>
      <c r="E37" s="49">
        <v>221096265</v>
      </c>
      <c r="F37" s="49">
        <v>102717457</v>
      </c>
      <c r="G37" s="49">
        <v>67056366</v>
      </c>
      <c r="H37" s="49">
        <v>17638479</v>
      </c>
      <c r="I37" s="50">
        <v>189099583</v>
      </c>
      <c r="J37" s="34">
        <v>1002448</v>
      </c>
      <c r="K37" s="51">
        <v>58</v>
      </c>
      <c r="L37" s="49">
        <v>921</v>
      </c>
      <c r="M37" s="49">
        <v>70</v>
      </c>
      <c r="N37" s="49">
        <f>O37+P37</f>
        <v>170503</v>
      </c>
      <c r="O37" s="49">
        <v>164580</v>
      </c>
      <c r="P37" s="49">
        <v>5923</v>
      </c>
      <c r="Q37" s="49">
        <v>1306</v>
      </c>
      <c r="R37" s="34" t="s">
        <v>20</v>
      </c>
      <c r="S37" s="34" t="s">
        <v>20</v>
      </c>
      <c r="T37" s="34" t="s">
        <v>20</v>
      </c>
    </row>
    <row r="38" spans="1:21" ht="29.25" customHeight="1" x14ac:dyDescent="0.2">
      <c r="A38" s="57"/>
      <c r="B38" s="56" t="s">
        <v>25</v>
      </c>
      <c r="C38" s="45" t="s">
        <v>26</v>
      </c>
      <c r="D38" s="7" t="s">
        <v>27</v>
      </c>
      <c r="E38" s="8">
        <v>31722865.473303199</v>
      </c>
      <c r="F38" s="8">
        <v>14669656.879887801</v>
      </c>
      <c r="G38" s="8">
        <v>8905700.9107830003</v>
      </c>
      <c r="H38" s="8">
        <v>3457903.4486360801</v>
      </c>
      <c r="I38" s="8">
        <v>26588459.041839998</v>
      </c>
      <c r="J38" s="8">
        <v>482480.07129734801</v>
      </c>
      <c r="K38" s="8">
        <v>14</v>
      </c>
      <c r="L38" s="8">
        <v>218</v>
      </c>
      <c r="M38" s="8">
        <v>29</v>
      </c>
      <c r="N38" s="8">
        <f>SUM(O38:P38)</f>
        <v>32203</v>
      </c>
      <c r="O38" s="8">
        <v>28213</v>
      </c>
      <c r="P38" s="8">
        <v>3990</v>
      </c>
      <c r="Q38" s="8" t="s">
        <v>28</v>
      </c>
      <c r="R38" s="34" t="s">
        <v>20</v>
      </c>
      <c r="S38" s="62" t="s">
        <v>60</v>
      </c>
      <c r="T38" s="19" t="s">
        <v>23</v>
      </c>
      <c r="U38" s="52"/>
    </row>
    <row r="39" spans="1:21" ht="17.25" customHeight="1" x14ac:dyDescent="0.2">
      <c r="B39" s="53" t="s">
        <v>48</v>
      </c>
      <c r="C39" s="54" t="s">
        <v>29</v>
      </c>
      <c r="D39" s="55" t="s">
        <v>57</v>
      </c>
      <c r="E39" s="43">
        <v>177566758.15234134</v>
      </c>
      <c r="F39" s="41">
        <v>44864090.451098308</v>
      </c>
      <c r="G39" s="43">
        <v>61557504.790100001</v>
      </c>
      <c r="H39" s="43">
        <v>21631242.687603019</v>
      </c>
      <c r="I39" s="43">
        <v>150941624.29686993</v>
      </c>
      <c r="J39" s="43">
        <v>1701874.5454530185</v>
      </c>
      <c r="K39" s="43">
        <v>35</v>
      </c>
      <c r="L39" s="43">
        <v>663</v>
      </c>
      <c r="M39" s="43">
        <v>53</v>
      </c>
      <c r="N39" s="43">
        <v>109888</v>
      </c>
      <c r="O39" s="43">
        <v>109290</v>
      </c>
      <c r="P39" s="43">
        <v>598</v>
      </c>
      <c r="Q39" s="43">
        <v>653</v>
      </c>
      <c r="R39" s="34" t="s">
        <v>20</v>
      </c>
      <c r="S39" s="34" t="s">
        <v>20</v>
      </c>
      <c r="T39" s="37" t="s">
        <v>23</v>
      </c>
    </row>
    <row r="40" spans="1:21" ht="18" customHeight="1" x14ac:dyDescent="0.2">
      <c r="B40" s="5" t="s">
        <v>30</v>
      </c>
      <c r="C40" s="45" t="s">
        <v>31</v>
      </c>
      <c r="D40" s="7" t="s">
        <v>50</v>
      </c>
      <c r="E40" s="8">
        <v>90647369</v>
      </c>
      <c r="F40" s="8">
        <f>51839692+1178855</f>
        <v>53018547</v>
      </c>
      <c r="G40" s="8">
        <v>22448698</v>
      </c>
      <c r="H40" s="8">
        <v>9085051</v>
      </c>
      <c r="I40" s="8">
        <v>66345074</v>
      </c>
      <c r="J40" s="8">
        <v>926407</v>
      </c>
      <c r="K40" s="8">
        <v>37</v>
      </c>
      <c r="L40" s="8">
        <v>454</v>
      </c>
      <c r="M40" s="8">
        <v>76</v>
      </c>
      <c r="N40" s="8">
        <v>62672</v>
      </c>
      <c r="O40" s="8">
        <v>61066</v>
      </c>
      <c r="P40" s="8">
        <v>1606</v>
      </c>
      <c r="Q40" s="8">
        <v>0</v>
      </c>
      <c r="R40" s="34" t="s">
        <v>20</v>
      </c>
      <c r="S40" s="34" t="s">
        <v>20</v>
      </c>
      <c r="T40" s="44" t="s">
        <v>23</v>
      </c>
    </row>
    <row r="41" spans="1:21" ht="18.75" customHeight="1" x14ac:dyDescent="0.2">
      <c r="B41" s="9" t="s">
        <v>32</v>
      </c>
      <c r="C41" s="46" t="s">
        <v>33</v>
      </c>
      <c r="D41" s="13" t="s">
        <v>58</v>
      </c>
      <c r="E41" s="40">
        <v>31952135.893421356</v>
      </c>
      <c r="F41" s="40">
        <v>22157379.658221357</v>
      </c>
      <c r="G41" s="40">
        <v>2288243.2352</v>
      </c>
      <c r="H41" s="40">
        <v>2945593</v>
      </c>
      <c r="I41" s="40">
        <v>21540689.388776302</v>
      </c>
      <c r="J41" s="40">
        <v>-802302.20750864362</v>
      </c>
      <c r="K41" s="40">
        <v>5</v>
      </c>
      <c r="L41" s="40">
        <v>111</v>
      </c>
      <c r="M41" s="40">
        <v>16</v>
      </c>
      <c r="N41" s="40">
        <v>10835</v>
      </c>
      <c r="O41" s="40">
        <v>10834</v>
      </c>
      <c r="P41" s="40">
        <v>1</v>
      </c>
      <c r="Q41" s="40">
        <v>0</v>
      </c>
      <c r="R41" s="34" t="s">
        <v>20</v>
      </c>
      <c r="S41" s="34" t="s">
        <v>20</v>
      </c>
      <c r="T41" s="19" t="s">
        <v>23</v>
      </c>
    </row>
    <row r="42" spans="1:21" ht="27.75" customHeight="1" x14ac:dyDescent="0.2">
      <c r="B42" s="5" t="s">
        <v>47</v>
      </c>
      <c r="C42" s="45" t="s">
        <v>34</v>
      </c>
      <c r="D42" s="7" t="s">
        <v>51</v>
      </c>
      <c r="E42" s="8">
        <v>223434845</v>
      </c>
      <c r="F42" s="8">
        <v>94942960.667999998</v>
      </c>
      <c r="G42" s="8">
        <v>54433371.336120017</v>
      </c>
      <c r="H42" s="8">
        <v>27935995</v>
      </c>
      <c r="I42" s="8">
        <v>188117072</v>
      </c>
      <c r="J42" s="8">
        <v>2901441</v>
      </c>
      <c r="K42" s="8">
        <v>76</v>
      </c>
      <c r="L42" s="8">
        <v>1300</v>
      </c>
      <c r="M42" s="8">
        <v>177</v>
      </c>
      <c r="N42" s="8">
        <v>284779</v>
      </c>
      <c r="O42" s="8">
        <v>249559</v>
      </c>
      <c r="P42" s="8">
        <v>35220</v>
      </c>
      <c r="Q42" s="8">
        <v>1294</v>
      </c>
      <c r="R42" s="34" t="s">
        <v>20</v>
      </c>
      <c r="S42" s="34" t="s">
        <v>20</v>
      </c>
      <c r="T42" s="37" t="s">
        <v>20</v>
      </c>
    </row>
    <row r="43" spans="1:21" ht="38.25" x14ac:dyDescent="0.2">
      <c r="B43" s="5" t="s">
        <v>44</v>
      </c>
      <c r="C43" s="45" t="s">
        <v>53</v>
      </c>
      <c r="D43" s="7" t="s">
        <v>52</v>
      </c>
      <c r="E43" s="8">
        <v>75900015.096837774</v>
      </c>
      <c r="F43" s="8">
        <v>31179090.864020213</v>
      </c>
      <c r="G43" s="8">
        <v>30865225.749218848</v>
      </c>
      <c r="H43" s="8">
        <v>9672435.0144836474</v>
      </c>
      <c r="I43" s="8">
        <v>63324971.352272391</v>
      </c>
      <c r="J43" s="8">
        <v>400839.75885743799</v>
      </c>
      <c r="K43" s="8">
        <v>35</v>
      </c>
      <c r="L43" s="8">
        <v>450</v>
      </c>
      <c r="M43" s="8">
        <v>66</v>
      </c>
      <c r="N43" s="8">
        <v>70116</v>
      </c>
      <c r="O43" s="8">
        <v>65553</v>
      </c>
      <c r="P43" s="8">
        <v>4563</v>
      </c>
      <c r="Q43" s="8">
        <v>216</v>
      </c>
      <c r="R43" s="43" t="s">
        <v>20</v>
      </c>
      <c r="S43" s="44" t="s">
        <v>20</v>
      </c>
      <c r="T43" s="44" t="s">
        <v>23</v>
      </c>
    </row>
    <row r="44" spans="1:21" ht="25.5" x14ac:dyDescent="0.2">
      <c r="B44" s="75" t="s">
        <v>35</v>
      </c>
      <c r="C44" s="59" t="s">
        <v>61</v>
      </c>
      <c r="D44" s="20" t="s">
        <v>36</v>
      </c>
      <c r="E44" s="72">
        <v>65921742</v>
      </c>
      <c r="F44" s="72">
        <v>28563011</v>
      </c>
      <c r="G44" s="72">
        <v>22191512</v>
      </c>
      <c r="H44" s="72">
        <v>5307883</v>
      </c>
      <c r="I44" s="72">
        <v>51954739</v>
      </c>
      <c r="J44" s="72">
        <v>748828</v>
      </c>
      <c r="K44" s="72">
        <v>33</v>
      </c>
      <c r="L44" s="72">
        <v>428</v>
      </c>
      <c r="M44" s="72">
        <v>44</v>
      </c>
      <c r="N44" s="72">
        <v>37124</v>
      </c>
      <c r="O44" s="72">
        <v>30595</v>
      </c>
      <c r="P44" s="72">
        <v>6529</v>
      </c>
      <c r="Q44" s="72">
        <v>30</v>
      </c>
      <c r="R44" s="66" t="s">
        <v>20</v>
      </c>
      <c r="S44" s="69" t="s">
        <v>20</v>
      </c>
      <c r="T44" s="69" t="s">
        <v>23</v>
      </c>
    </row>
    <row r="45" spans="1:21" ht="25.5" x14ac:dyDescent="0.2">
      <c r="B45" s="76"/>
      <c r="C45" s="61" t="s">
        <v>62</v>
      </c>
      <c r="D45" s="60" t="s">
        <v>37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67"/>
      <c r="S45" s="70"/>
      <c r="T45" s="70"/>
    </row>
    <row r="46" spans="1:21" x14ac:dyDescent="0.2">
      <c r="B46" s="77"/>
      <c r="C46" s="54" t="s">
        <v>38</v>
      </c>
      <c r="D46" s="55" t="s">
        <v>36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68"/>
      <c r="S46" s="71"/>
      <c r="T46" s="71"/>
    </row>
    <row r="47" spans="1:21" ht="107.25" customHeight="1" x14ac:dyDescent="0.2">
      <c r="A47" s="57"/>
      <c r="B47" s="5" t="s">
        <v>39</v>
      </c>
      <c r="C47" s="6" t="s">
        <v>56</v>
      </c>
      <c r="D47" s="7" t="s">
        <v>63</v>
      </c>
      <c r="E47" s="8">
        <v>8947296</v>
      </c>
      <c r="F47" s="8">
        <v>5500594</v>
      </c>
      <c r="G47" s="8">
        <v>0</v>
      </c>
      <c r="H47" s="8">
        <v>1762717</v>
      </c>
      <c r="I47" s="8">
        <v>7313310</v>
      </c>
      <c r="J47" s="8">
        <v>8778</v>
      </c>
      <c r="K47" s="8">
        <v>6</v>
      </c>
      <c r="L47" s="8">
        <v>75</v>
      </c>
      <c r="M47" s="8">
        <v>0</v>
      </c>
      <c r="N47" s="8">
        <v>1942</v>
      </c>
      <c r="O47" s="8">
        <v>1942</v>
      </c>
      <c r="P47" s="8" t="s">
        <v>28</v>
      </c>
      <c r="Q47" s="8" t="s">
        <v>28</v>
      </c>
      <c r="R47" s="8" t="s">
        <v>28</v>
      </c>
      <c r="S47" s="19" t="s">
        <v>28</v>
      </c>
      <c r="T47" s="19" t="s">
        <v>28</v>
      </c>
    </row>
    <row r="48" spans="1:21" s="103" customFormat="1" x14ac:dyDescent="0.2">
      <c r="A48" s="98"/>
      <c r="B48" s="99" t="s">
        <v>55</v>
      </c>
      <c r="C48" s="98"/>
      <c r="D48" s="100"/>
      <c r="E48" s="101">
        <f>SUM(E5:E47)</f>
        <v>1487135031.6776567</v>
      </c>
      <c r="F48" s="101">
        <f t="shared" ref="F48:O48" si="0">SUM(F5:F47)</f>
        <v>551412857.87299681</v>
      </c>
      <c r="G48" s="101">
        <f t="shared" si="0"/>
        <v>472022286.51366317</v>
      </c>
      <c r="H48" s="101">
        <f t="shared" si="0"/>
        <v>166928906.29896885</v>
      </c>
      <c r="I48" s="101">
        <f t="shared" si="0"/>
        <v>1209752300.3424487</v>
      </c>
      <c r="J48" s="101">
        <f t="shared" si="0"/>
        <v>13572597.543534815</v>
      </c>
      <c r="K48" s="101">
        <f t="shared" si="0"/>
        <v>420</v>
      </c>
      <c r="L48" s="101">
        <f t="shared" si="0"/>
        <v>6366</v>
      </c>
      <c r="M48" s="101">
        <f t="shared" si="0"/>
        <v>704</v>
      </c>
      <c r="N48" s="101">
        <f t="shared" si="0"/>
        <v>1240069</v>
      </c>
      <c r="O48" s="101">
        <f t="shared" si="0"/>
        <v>1099913</v>
      </c>
      <c r="P48" s="101">
        <f>SUM(P5:P47)</f>
        <v>140156</v>
      </c>
      <c r="Q48" s="101">
        <f>SUM(Q5:Q47)</f>
        <v>11211</v>
      </c>
      <c r="R48" s="102">
        <v>11</v>
      </c>
      <c r="S48" s="104">
        <v>9</v>
      </c>
      <c r="T48" s="104">
        <v>3</v>
      </c>
    </row>
  </sheetData>
  <mergeCells count="109">
    <mergeCell ref="T26:T31"/>
    <mergeCell ref="J26:J31"/>
    <mergeCell ref="K26:K31"/>
    <mergeCell ref="L26:L31"/>
    <mergeCell ref="M26:M31"/>
    <mergeCell ref="N26:N31"/>
    <mergeCell ref="A26:A31"/>
    <mergeCell ref="B26:B31"/>
    <mergeCell ref="E26:E31"/>
    <mergeCell ref="F26:F31"/>
    <mergeCell ref="G26:G31"/>
    <mergeCell ref="H26:H31"/>
    <mergeCell ref="P26:P31"/>
    <mergeCell ref="I26:I31"/>
    <mergeCell ref="S26:S31"/>
    <mergeCell ref="O26:O31"/>
    <mergeCell ref="Q26:Q31"/>
    <mergeCell ref="R26:R31"/>
    <mergeCell ref="T21:T22"/>
    <mergeCell ref="A23:A25"/>
    <mergeCell ref="B23:B25"/>
    <mergeCell ref="E23:E25"/>
    <mergeCell ref="F23:F25"/>
    <mergeCell ref="G23:G25"/>
    <mergeCell ref="H23:H25"/>
    <mergeCell ref="I23:I25"/>
    <mergeCell ref="J23:J25"/>
    <mergeCell ref="N21:N22"/>
    <mergeCell ref="O21:O22"/>
    <mergeCell ref="P21:P22"/>
    <mergeCell ref="Q21:Q22"/>
    <mergeCell ref="R23:R25"/>
    <mergeCell ref="S23:S25"/>
    <mergeCell ref="T23:T25"/>
    <mergeCell ref="S21:S22"/>
    <mergeCell ref="H21:H22"/>
    <mergeCell ref="I21:I22"/>
    <mergeCell ref="K23:K25"/>
    <mergeCell ref="Q23:Q25"/>
    <mergeCell ref="L23:L25"/>
    <mergeCell ref="M23:M25"/>
    <mergeCell ref="N23:N25"/>
    <mergeCell ref="O23:O25"/>
    <mergeCell ref="P23:P25"/>
    <mergeCell ref="Q19:Q20"/>
    <mergeCell ref="R19:R20"/>
    <mergeCell ref="H19:H20"/>
    <mergeCell ref="R21:R22"/>
    <mergeCell ref="A21:A22"/>
    <mergeCell ref="B21:B22"/>
    <mergeCell ref="D21:D22"/>
    <mergeCell ref="E21:E22"/>
    <mergeCell ref="F21:F22"/>
    <mergeCell ref="A19:A20"/>
    <mergeCell ref="B19:B20"/>
    <mergeCell ref="E19:E20"/>
    <mergeCell ref="F19:F20"/>
    <mergeCell ref="G19:G20"/>
    <mergeCell ref="J21:J22"/>
    <mergeCell ref="K21:K22"/>
    <mergeCell ref="L21:L22"/>
    <mergeCell ref="M21:M22"/>
    <mergeCell ref="G9:G11"/>
    <mergeCell ref="H9:H11"/>
    <mergeCell ref="I9:I11"/>
    <mergeCell ref="J9:J11"/>
    <mergeCell ref="B9:B11"/>
    <mergeCell ref="A9:A11"/>
    <mergeCell ref="E9:E11"/>
    <mergeCell ref="F9:F11"/>
    <mergeCell ref="I19:I20"/>
    <mergeCell ref="J19:J20"/>
    <mergeCell ref="B44:B46"/>
    <mergeCell ref="E44:E46"/>
    <mergeCell ref="F44:F46"/>
    <mergeCell ref="G44:G46"/>
    <mergeCell ref="E3:J3"/>
    <mergeCell ref="R9:R11"/>
    <mergeCell ref="S9:S11"/>
    <mergeCell ref="T9:T11"/>
    <mergeCell ref="M9:M11"/>
    <mergeCell ref="N9:N11"/>
    <mergeCell ref="O9:O11"/>
    <mergeCell ref="P9:P11"/>
    <mergeCell ref="Q9:Q11"/>
    <mergeCell ref="L9:L11"/>
    <mergeCell ref="K9:K11"/>
    <mergeCell ref="S19:S20"/>
    <mergeCell ref="T19:T20"/>
    <mergeCell ref="K19:K20"/>
    <mergeCell ref="L19:L20"/>
    <mergeCell ref="M19:M20"/>
    <mergeCell ref="N19:N20"/>
    <mergeCell ref="G21:G22"/>
    <mergeCell ref="O19:O20"/>
    <mergeCell ref="P19:P20"/>
    <mergeCell ref="R44:R46"/>
    <mergeCell ref="S44:S46"/>
    <mergeCell ref="T44:T46"/>
    <mergeCell ref="M44:M46"/>
    <mergeCell ref="N44:N46"/>
    <mergeCell ref="O44:O46"/>
    <mergeCell ref="P44:P46"/>
    <mergeCell ref="Q44:Q46"/>
    <mergeCell ref="H44:H46"/>
    <mergeCell ref="I44:I46"/>
    <mergeCell ref="J44:J46"/>
    <mergeCell ref="K44:K46"/>
    <mergeCell ref="L44:L46"/>
  </mergeCells>
  <pageMargins left="0.7" right="0.7" top="0.75" bottom="0.75" header="0.3" footer="0.3"/>
  <pageSetup paperSize="9" orientation="portrait" r:id="rId1"/>
  <ignoredErrors>
    <ignoredError sqref="N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BKT_Albania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SpiroB</cp:lastModifiedBy>
  <cp:lastPrinted>2015-05-27T11:02:10Z</cp:lastPrinted>
  <dcterms:created xsi:type="dcterms:W3CDTF">2013-03-28T13:27:33Z</dcterms:created>
  <dcterms:modified xsi:type="dcterms:W3CDTF">2020-08-04T12:19:21Z</dcterms:modified>
</cp:coreProperties>
</file>