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0920" tabRatio="241"/>
  </bookViews>
  <sheets>
    <sheet name="IFRS" sheetId="4" r:id="rId1"/>
  </sheets>
  <definedNames>
    <definedName name="_xlnm.Print_Area" localSheetId="0">IFRS!$A$1:$Q$72</definedName>
  </definedNames>
  <calcPr calcId="125725"/>
</workbook>
</file>

<file path=xl/calcChain.xml><?xml version="1.0" encoding="utf-8"?>
<calcChain xmlns="http://schemas.openxmlformats.org/spreadsheetml/2006/main">
  <c r="J40" i="4"/>
  <c r="J41"/>
  <c r="H40"/>
  <c r="H41"/>
  <c r="H42"/>
  <c r="H43"/>
  <c r="H44"/>
  <c r="H45"/>
  <c r="H46"/>
  <c r="H47"/>
  <c r="H48"/>
  <c r="H49"/>
  <c r="H50"/>
  <c r="H51"/>
  <c r="H52"/>
  <c r="H53"/>
  <c r="H54"/>
  <c r="H55"/>
  <c r="L33" l="1"/>
  <c r="L31"/>
  <c r="L30"/>
  <c r="L29"/>
  <c r="L26"/>
  <c r="L22"/>
  <c r="L19"/>
  <c r="J42"/>
  <c r="J43"/>
  <c r="J44"/>
  <c r="J45"/>
  <c r="J46"/>
  <c r="J47"/>
  <c r="J48"/>
  <c r="J49"/>
  <c r="J50"/>
  <c r="J51"/>
  <c r="J52"/>
  <c r="J53"/>
  <c r="J54"/>
  <c r="J55"/>
  <c r="F56" l="1"/>
  <c r="D56"/>
  <c r="P34"/>
  <c r="N34"/>
  <c r="L34"/>
  <c r="J34"/>
  <c r="H34"/>
  <c r="F34"/>
  <c r="D34"/>
  <c r="H56" l="1"/>
  <c r="J56"/>
  <c r="G31"/>
  <c r="G27"/>
  <c r="G23"/>
  <c r="G19"/>
  <c r="G22"/>
  <c r="G33"/>
  <c r="G25"/>
  <c r="G32"/>
  <c r="G20"/>
  <c r="G30"/>
  <c r="G26"/>
  <c r="G18"/>
  <c r="G29"/>
  <c r="G21"/>
  <c r="G28"/>
  <c r="G24"/>
  <c r="Q33"/>
  <c r="Q32"/>
  <c r="Q31"/>
  <c r="Q30"/>
  <c r="O33"/>
  <c r="O29"/>
  <c r="O25"/>
  <c r="O21"/>
  <c r="O31"/>
  <c r="O23"/>
  <c r="O30"/>
  <c r="O22"/>
  <c r="O32"/>
  <c r="O28"/>
  <c r="O24"/>
  <c r="O20"/>
  <c r="O27"/>
  <c r="O19"/>
  <c r="O26"/>
  <c r="O18"/>
  <c r="O34" s="1"/>
  <c r="I30"/>
  <c r="I26"/>
  <c r="I22"/>
  <c r="I18"/>
  <c r="I24"/>
  <c r="I33"/>
  <c r="I29"/>
  <c r="I25"/>
  <c r="I21"/>
  <c r="I32"/>
  <c r="I28"/>
  <c r="I20"/>
  <c r="I31"/>
  <c r="I27"/>
  <c r="I23"/>
  <c r="I19"/>
  <c r="K30"/>
  <c r="K26"/>
  <c r="K22"/>
  <c r="K18"/>
  <c r="K28"/>
  <c r="K20"/>
  <c r="K31"/>
  <c r="K33"/>
  <c r="K29"/>
  <c r="K25"/>
  <c r="K21"/>
  <c r="K32"/>
  <c r="K24"/>
  <c r="K27"/>
  <c r="K23"/>
  <c r="K19"/>
  <c r="E32"/>
  <c r="E28"/>
  <c r="E27"/>
  <c r="E26"/>
  <c r="E29"/>
  <c r="E31"/>
  <c r="E30"/>
  <c r="E33"/>
  <c r="E25"/>
  <c r="M30"/>
  <c r="M26"/>
  <c r="M22"/>
  <c r="M18"/>
  <c r="M32"/>
  <c r="M28"/>
  <c r="M20"/>
  <c r="M31"/>
  <c r="M23"/>
  <c r="M33"/>
  <c r="M29"/>
  <c r="M25"/>
  <c r="M21"/>
  <c r="M24"/>
  <c r="M27"/>
  <c r="M19"/>
  <c r="Q29"/>
  <c r="Q27"/>
  <c r="Q25"/>
  <c r="Q23"/>
  <c r="Q21"/>
  <c r="Q19"/>
  <c r="Q28"/>
  <c r="Q26"/>
  <c r="Q24"/>
  <c r="Q22"/>
  <c r="Q20"/>
  <c r="Q18"/>
  <c r="E23"/>
  <c r="E21"/>
  <c r="E19"/>
  <c r="E22"/>
  <c r="E20"/>
  <c r="E18"/>
  <c r="E24"/>
  <c r="L56"/>
  <c r="M56"/>
  <c r="K34" l="1"/>
  <c r="I34"/>
  <c r="Q34"/>
  <c r="G34"/>
  <c r="E34"/>
  <c r="M34"/>
</calcChain>
</file>

<file path=xl/sharedStrings.xml><?xml version="1.0" encoding="utf-8"?>
<sst xmlns="http://schemas.openxmlformats.org/spreadsheetml/2006/main" count="81" uniqueCount="51">
  <si>
    <t xml:space="preserve"> </t>
  </si>
  <si>
    <t>ASSETS</t>
  </si>
  <si>
    <t>LIABILITIES</t>
  </si>
  <si>
    <t>No</t>
  </si>
  <si>
    <t>BANKS*</t>
  </si>
  <si>
    <t>Total Assets</t>
  </si>
  <si>
    <t>Loans</t>
  </si>
  <si>
    <t xml:space="preserve">Investments in Securities </t>
  </si>
  <si>
    <t>Placement with banks</t>
  </si>
  <si>
    <t>Total liabilities</t>
  </si>
  <si>
    <t>Deposits</t>
  </si>
  <si>
    <t>Equity Capital</t>
  </si>
  <si>
    <t>in LEK</t>
  </si>
  <si>
    <t>in %</t>
  </si>
  <si>
    <t>Banka Kombëtare Tregtare</t>
  </si>
  <si>
    <t>Credins Bank</t>
  </si>
  <si>
    <t>Credit Bank of Albania</t>
  </si>
  <si>
    <t>Intesasanpaolo Bank Albania</t>
  </si>
  <si>
    <t>International Commercial Bank</t>
  </si>
  <si>
    <t>ProCredit Bank</t>
  </si>
  <si>
    <t>Tirana Bank</t>
  </si>
  <si>
    <t>Union Bank</t>
  </si>
  <si>
    <t>United Bank of Albania</t>
  </si>
  <si>
    <t>TOTAL</t>
  </si>
  <si>
    <t>PROFIT &amp; PERFORMANCE</t>
  </si>
  <si>
    <t>MISCELLANEOUS</t>
  </si>
  <si>
    <t>BANKS</t>
  </si>
  <si>
    <t>Net profit (in LEK)</t>
  </si>
  <si>
    <t>No. of Employees</t>
  </si>
  <si>
    <t>No. Of Outlets</t>
  </si>
  <si>
    <t>Quarterly</t>
  </si>
  <si>
    <t>Cumulative</t>
  </si>
  <si>
    <t>* Alphabetically listed in English.</t>
  </si>
  <si>
    <t>** In percentage of total respective indicator of the banking system.</t>
  </si>
  <si>
    <t>NOTE:</t>
  </si>
  <si>
    <t>All reportings are based on IFRS.</t>
  </si>
  <si>
    <t>Veneto Banka</t>
  </si>
  <si>
    <t>Societe Generale Albania</t>
  </si>
  <si>
    <t>Alpha Bank Albania</t>
  </si>
  <si>
    <t>NBG Bank Albania</t>
  </si>
  <si>
    <t>Main Financial Indicators of Albanian Banking System</t>
  </si>
  <si>
    <t>FIBANK Albania</t>
  </si>
  <si>
    <t>Raiffeisen Bank Albania</t>
  </si>
  <si>
    <t>American Bank of Investments</t>
  </si>
  <si>
    <t>Fourth  Quarter 2016</t>
  </si>
  <si>
    <t>Quartely</t>
  </si>
  <si>
    <t>Annual</t>
  </si>
  <si>
    <t>*** Foreign exchange differences are not considered.</t>
  </si>
  <si>
    <t>in % **</t>
  </si>
  <si>
    <r>
      <rPr>
        <b/>
        <sz val="11"/>
        <rFont val="Tahoma"/>
        <family val="2"/>
      </rPr>
      <t>ROA</t>
    </r>
    <r>
      <rPr>
        <sz val="11"/>
        <rFont val="Tahoma"/>
        <family val="2"/>
      </rPr>
      <t xml:space="preserve"> (p.a.)</t>
    </r>
  </si>
  <si>
    <r>
      <rPr>
        <b/>
        <sz val="11"/>
        <rFont val="Tahoma"/>
        <family val="2"/>
      </rPr>
      <t>ROE</t>
    </r>
    <r>
      <rPr>
        <sz val="11"/>
        <rFont val="Tahoma"/>
        <family val="2"/>
      </rPr>
      <t xml:space="preserve"> (p.a.) ***</t>
    </r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</si>
</sst>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_(* #,##0.0_);_(* \(#,##0.0\);_(* \-??_);_(@_)"/>
    <numFmt numFmtId="166" formatCode="_(* #,##0_);_(* \(#,##0\);_(* \-??_);_(@_)"/>
    <numFmt numFmtId="167" formatCode="_(* #,##0_);_(* \(#,##0\);_(* &quot;-&quot;??_);_(@_)"/>
    <numFmt numFmtId="168" formatCode="0.0%"/>
  </numFmts>
  <fonts count="36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3"/>
      <name val="Tahoma"/>
      <family val="2"/>
    </font>
    <font>
      <sz val="13"/>
      <name val="Tahoma"/>
      <family val="2"/>
    </font>
    <font>
      <sz val="10"/>
      <name val="Arial"/>
      <family val="2"/>
    </font>
    <font>
      <sz val="11"/>
      <color rgb="FFFF0000"/>
      <name val="Tahoma"/>
      <family val="2"/>
    </font>
    <font>
      <sz val="11"/>
      <color rgb="FF00B050"/>
      <name val="Tahoma"/>
      <family val="2"/>
    </font>
    <font>
      <sz val="10"/>
      <color rgb="FF00B05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1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19" fillId="23" borderId="7" applyNumberFormat="0" applyAlignment="0" applyProtection="0"/>
    <xf numFmtId="0" fontId="14" fillId="20" borderId="8" applyNumberFormat="0" applyAlignment="0" applyProtection="0"/>
    <xf numFmtId="9" fontId="19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15">
    <xf numFmtId="0" fontId="0" fillId="0" borderId="0" xfId="0"/>
    <xf numFmtId="0" fontId="21" fillId="0" borderId="10" xfId="0" applyFont="1" applyBorder="1" applyAlignment="1">
      <alignment vertical="top" wrapText="1"/>
    </xf>
    <xf numFmtId="15" fontId="25" fillId="0" borderId="0" xfId="0" applyNumberFormat="1" applyFont="1" applyAlignment="1">
      <alignment horizontal="right"/>
    </xf>
    <xf numFmtId="0" fontId="26" fillId="0" borderId="14" xfId="0" applyFont="1" applyBorder="1" applyAlignment="1">
      <alignment horizontal="center"/>
    </xf>
    <xf numFmtId="166" fontId="26" fillId="0" borderId="17" xfId="0" applyNumberFormat="1" applyFont="1" applyBorder="1" applyAlignment="1">
      <alignment horizontal="center"/>
    </xf>
    <xf numFmtId="0" fontId="26" fillId="0" borderId="0" xfId="0" applyFont="1"/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166" fontId="20" fillId="0" borderId="0" xfId="28" applyNumberFormat="1" applyFont="1" applyFill="1" applyBorder="1" applyAlignment="1" applyProtection="1"/>
    <xf numFmtId="166" fontId="25" fillId="0" borderId="16" xfId="28" applyNumberFormat="1" applyFont="1" applyFill="1" applyBorder="1" applyAlignment="1" applyProtection="1"/>
    <xf numFmtId="166" fontId="25" fillId="0" borderId="18" xfId="28" applyNumberFormat="1" applyFont="1" applyFill="1" applyBorder="1" applyAlignment="1" applyProtection="1"/>
    <xf numFmtId="10" fontId="25" fillId="0" borderId="10" xfId="41" applyNumberFormat="1" applyFont="1" applyFill="1" applyBorder="1" applyAlignment="1" applyProtection="1">
      <alignment horizontal="right"/>
    </xf>
    <xf numFmtId="168" fontId="25" fillId="0" borderId="19" xfId="41" applyNumberFormat="1" applyFont="1" applyFill="1" applyBorder="1" applyAlignment="1" applyProtection="1">
      <alignment horizontal="right"/>
    </xf>
    <xf numFmtId="166" fontId="25" fillId="0" borderId="0" xfId="28" applyNumberFormat="1" applyFont="1" applyFill="1" applyBorder="1" applyAlignment="1" applyProtection="1"/>
    <xf numFmtId="0" fontId="25" fillId="0" borderId="0" xfId="0" applyFont="1" applyBorder="1"/>
    <xf numFmtId="0" fontId="25" fillId="0" borderId="0" xfId="0" applyFont="1"/>
    <xf numFmtId="0" fontId="25" fillId="0" borderId="0" xfId="0" applyFont="1" applyBorder="1" applyAlignment="1">
      <alignment horizontal="center"/>
    </xf>
    <xf numFmtId="166" fontId="25" fillId="0" borderId="19" xfId="28" applyNumberFormat="1" applyFont="1" applyFill="1" applyBorder="1" applyAlignment="1" applyProtection="1"/>
    <xf numFmtId="166" fontId="25" fillId="0" borderId="10" xfId="28" applyNumberFormat="1" applyFont="1" applyFill="1" applyBorder="1" applyAlignment="1" applyProtection="1"/>
    <xf numFmtId="0" fontId="21" fillId="0" borderId="20" xfId="0" applyFont="1" applyBorder="1" applyAlignment="1">
      <alignment vertical="top" wrapText="1"/>
    </xf>
    <xf numFmtId="166" fontId="25" fillId="0" borderId="0" xfId="0" applyNumberFormat="1" applyFont="1"/>
    <xf numFmtId="0" fontId="26" fillId="0" borderId="15" xfId="0" applyFont="1" applyBorder="1"/>
    <xf numFmtId="168" fontId="25" fillId="0" borderId="16" xfId="41" applyNumberFormat="1" applyFont="1" applyFill="1" applyBorder="1" applyAlignment="1" applyProtection="1">
      <alignment horizontal="center"/>
    </xf>
    <xf numFmtId="168" fontId="25" fillId="0" borderId="18" xfId="41" applyNumberFormat="1" applyFont="1" applyFill="1" applyBorder="1" applyAlignment="1" applyProtection="1">
      <alignment horizontal="center"/>
    </xf>
    <xf numFmtId="0" fontId="25" fillId="0" borderId="22" xfId="0" applyFont="1" applyBorder="1" applyAlignment="1">
      <alignment horizontal="center"/>
    </xf>
    <xf numFmtId="164" fontId="25" fillId="0" borderId="0" xfId="0" applyNumberFormat="1" applyFont="1" applyBorder="1"/>
    <xf numFmtId="10" fontId="25" fillId="0" borderId="0" xfId="41" applyNumberFormat="1" applyFont="1" applyFill="1" applyBorder="1" applyAlignment="1" applyProtection="1"/>
    <xf numFmtId="0" fontId="21" fillId="0" borderId="28" xfId="0" applyFont="1" applyBorder="1" applyAlignment="1">
      <alignment vertical="top" wrapText="1"/>
    </xf>
    <xf numFmtId="10" fontId="25" fillId="0" borderId="0" xfId="41" applyNumberFormat="1" applyFont="1" applyFill="1" applyBorder="1" applyAlignment="1" applyProtection="1">
      <alignment horizontal="center"/>
    </xf>
    <xf numFmtId="10" fontId="0" fillId="0" borderId="0" xfId="41" applyNumberFormat="1" applyFont="1"/>
    <xf numFmtId="165" fontId="25" fillId="0" borderId="0" xfId="28" applyNumberFormat="1" applyFont="1" applyFill="1" applyBorder="1" applyAlignment="1" applyProtection="1"/>
    <xf numFmtId="0" fontId="26" fillId="0" borderId="12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3" xfId="0" applyFont="1" applyBorder="1" applyAlignment="1">
      <alignment vertical="top" wrapText="1"/>
    </xf>
    <xf numFmtId="0" fontId="25" fillId="0" borderId="11" xfId="0" applyFont="1" applyBorder="1"/>
    <xf numFmtId="164" fontId="25" fillId="0" borderId="0" xfId="0" applyNumberFormat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15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166" fontId="26" fillId="0" borderId="0" xfId="0" applyNumberFormat="1" applyFont="1"/>
    <xf numFmtId="166" fontId="25" fillId="0" borderId="0" xfId="0" applyNumberFormat="1" applyFont="1" applyAlignment="1">
      <alignment horizontal="left"/>
    </xf>
    <xf numFmtId="164" fontId="25" fillId="0" borderId="0" xfId="28" applyFont="1" applyBorder="1" applyAlignment="1">
      <alignment horizontal="center"/>
    </xf>
    <xf numFmtId="0" fontId="25" fillId="0" borderId="0" xfId="0" applyFont="1" applyAlignment="1">
      <alignment horizontal="left"/>
    </xf>
    <xf numFmtId="166" fontId="25" fillId="0" borderId="0" xfId="0" applyNumberFormat="1" applyFont="1" applyBorder="1" applyAlignment="1">
      <alignment horizontal="center"/>
    </xf>
    <xf numFmtId="166" fontId="27" fillId="0" borderId="0" xfId="28" applyNumberFormat="1" applyFont="1" applyFill="1" applyBorder="1" applyAlignment="1" applyProtection="1"/>
    <xf numFmtId="0" fontId="28" fillId="0" borderId="0" xfId="0" applyFont="1" applyBorder="1"/>
    <xf numFmtId="0" fontId="28" fillId="0" borderId="10" xfId="0" applyFont="1" applyBorder="1" applyAlignment="1">
      <alignment horizontal="center"/>
    </xf>
    <xf numFmtId="0" fontId="29" fillId="0" borderId="0" xfId="0" applyFont="1"/>
    <xf numFmtId="0" fontId="29" fillId="0" borderId="0" xfId="0" applyFont="1" applyBorder="1"/>
    <xf numFmtId="166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10" fontId="25" fillId="0" borderId="32" xfId="41" applyNumberFormat="1" applyFont="1" applyFill="1" applyBorder="1" applyAlignment="1" applyProtection="1">
      <alignment horizontal="center" vertical="center"/>
    </xf>
    <xf numFmtId="0" fontId="31" fillId="0" borderId="0" xfId="0" applyFont="1" applyBorder="1"/>
    <xf numFmtId="164" fontId="32" fillId="0" borderId="0" xfId="0" applyNumberFormat="1" applyFont="1" applyBorder="1"/>
    <xf numFmtId="10" fontId="33" fillId="0" borderId="0" xfId="41" applyNumberFormat="1" applyFont="1"/>
    <xf numFmtId="10" fontId="34" fillId="0" borderId="0" xfId="41" applyNumberFormat="1" applyFont="1"/>
    <xf numFmtId="10" fontId="19" fillId="0" borderId="0" xfId="41" applyNumberFormat="1"/>
    <xf numFmtId="9" fontId="26" fillId="0" borderId="17" xfId="0" applyNumberFormat="1" applyFont="1" applyBorder="1" applyAlignment="1">
      <alignment horizontal="center"/>
    </xf>
    <xf numFmtId="166" fontId="25" fillId="0" borderId="32" xfId="28" applyNumberFormat="1" applyFont="1" applyFill="1" applyBorder="1" applyAlignment="1" applyProtection="1"/>
    <xf numFmtId="10" fontId="25" fillId="0" borderId="0" xfId="41" applyNumberFormat="1" applyFont="1" applyFill="1" applyBorder="1" applyAlignment="1" applyProtection="1">
      <alignment horizontal="right"/>
    </xf>
    <xf numFmtId="167" fontId="20" fillId="0" borderId="0" xfId="28" applyNumberFormat="1" applyFont="1" applyBorder="1"/>
    <xf numFmtId="0" fontId="32" fillId="0" borderId="0" xfId="0" applyFont="1"/>
    <xf numFmtId="0" fontId="31" fillId="0" borderId="0" xfId="0" applyFont="1"/>
    <xf numFmtId="10" fontId="25" fillId="0" borderId="20" xfId="41" applyNumberFormat="1" applyFont="1" applyFill="1" applyBorder="1" applyAlignment="1" applyProtection="1">
      <alignment horizontal="right"/>
    </xf>
    <xf numFmtId="0" fontId="25" fillId="0" borderId="30" xfId="0" applyFont="1" applyBorder="1"/>
    <xf numFmtId="10" fontId="19" fillId="0" borderId="0" xfId="41" applyNumberFormat="1" applyBorder="1" applyAlignment="1">
      <alignment horizontal="center"/>
    </xf>
    <xf numFmtId="10" fontId="25" fillId="0" borderId="0" xfId="41" applyNumberFormat="1" applyFont="1" applyBorder="1" applyAlignment="1">
      <alignment horizontal="center"/>
    </xf>
    <xf numFmtId="10" fontId="25" fillId="0" borderId="0" xfId="41" applyNumberFormat="1" applyFont="1" applyBorder="1" applyAlignment="1">
      <alignment horizontal="center" vertical="center"/>
    </xf>
    <xf numFmtId="9" fontId="26" fillId="0" borderId="42" xfId="0" applyNumberFormat="1" applyFont="1" applyBorder="1" applyAlignment="1">
      <alignment horizontal="center"/>
    </xf>
    <xf numFmtId="10" fontId="26" fillId="0" borderId="43" xfId="41" applyNumberFormat="1" applyFont="1" applyBorder="1" applyAlignment="1">
      <alignment horizontal="center" vertical="center"/>
    </xf>
    <xf numFmtId="10" fontId="26" fillId="0" borderId="44" xfId="41" applyNumberFormat="1" applyFont="1" applyFill="1" applyBorder="1" applyAlignment="1" applyProtection="1">
      <alignment horizontal="center" vertical="center"/>
    </xf>
    <xf numFmtId="10" fontId="26" fillId="0" borderId="45" xfId="41" applyNumberFormat="1" applyFont="1" applyBorder="1" applyAlignment="1">
      <alignment horizontal="center"/>
    </xf>
    <xf numFmtId="0" fontId="25" fillId="0" borderId="4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10" fontId="25" fillId="0" borderId="48" xfId="41" applyNumberFormat="1" applyFont="1" applyBorder="1" applyAlignment="1">
      <alignment horizontal="center" vertical="center"/>
    </xf>
    <xf numFmtId="0" fontId="25" fillId="0" borderId="49" xfId="0" applyFont="1" applyBorder="1" applyAlignment="1">
      <alignment horizontal="center"/>
    </xf>
    <xf numFmtId="10" fontId="25" fillId="0" borderId="50" xfId="41" applyNumberFormat="1" applyFont="1" applyBorder="1" applyAlignment="1">
      <alignment horizontal="center"/>
    </xf>
    <xf numFmtId="0" fontId="25" fillId="0" borderId="54" xfId="0" applyFont="1" applyBorder="1" applyAlignment="1">
      <alignment horizontal="center"/>
    </xf>
    <xf numFmtId="3" fontId="25" fillId="0" borderId="33" xfId="28" applyNumberFormat="1" applyFont="1" applyFill="1" applyBorder="1" applyAlignment="1" applyProtection="1">
      <alignment horizontal="center" vertical="center"/>
    </xf>
    <xf numFmtId="3" fontId="25" fillId="0" borderId="27" xfId="28" applyNumberFormat="1" applyFont="1" applyBorder="1" applyAlignment="1">
      <alignment horizontal="center" vertical="center"/>
    </xf>
    <xf numFmtId="3" fontId="25" fillId="0" borderId="29" xfId="28" applyNumberFormat="1" applyFont="1" applyFill="1" applyBorder="1" applyAlignment="1" applyProtection="1">
      <alignment horizontal="center" vertical="center"/>
    </xf>
    <xf numFmtId="3" fontId="25" fillId="0" borderId="19" xfId="28" applyNumberFormat="1" applyFont="1" applyBorder="1" applyAlignment="1">
      <alignment horizontal="center" vertical="center"/>
    </xf>
    <xf numFmtId="3" fontId="25" fillId="0" borderId="31" xfId="28" applyNumberFormat="1" applyFont="1" applyFill="1" applyBorder="1" applyAlignment="1" applyProtection="1">
      <alignment horizontal="center" vertical="center"/>
    </xf>
    <xf numFmtId="3" fontId="25" fillId="0" borderId="17" xfId="28" applyNumberFormat="1" applyFont="1" applyBorder="1" applyAlignment="1">
      <alignment horizontal="center" vertical="center"/>
    </xf>
    <xf numFmtId="10" fontId="25" fillId="0" borderId="10" xfId="41" applyNumberFormat="1" applyFont="1" applyBorder="1" applyAlignment="1">
      <alignment horizontal="center" vertical="center"/>
    </xf>
    <xf numFmtId="10" fontId="25" fillId="0" borderId="55" xfId="41" applyNumberFormat="1" applyFont="1" applyFill="1" applyBorder="1" applyAlignment="1" applyProtection="1">
      <alignment horizontal="center"/>
    </xf>
    <xf numFmtId="10" fontId="25" fillId="0" borderId="56" xfId="41" applyNumberFormat="1" applyFont="1" applyFill="1" applyBorder="1" applyAlignment="1" applyProtection="1">
      <alignment horizontal="center"/>
    </xf>
    <xf numFmtId="10" fontId="26" fillId="0" borderId="57" xfId="41" applyNumberFormat="1" applyFont="1" applyFill="1" applyBorder="1" applyAlignment="1" applyProtection="1">
      <alignment horizontal="center"/>
    </xf>
    <xf numFmtId="166" fontId="35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/>
    </xf>
    <xf numFmtId="0" fontId="24" fillId="0" borderId="52" xfId="0" applyFont="1" applyBorder="1" applyAlignment="1">
      <alignment horizontal="center"/>
    </xf>
    <xf numFmtId="0" fontId="24" fillId="0" borderId="53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21" fillId="0" borderId="17" xfId="0" applyNumberFormat="1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34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5" fillId="0" borderId="26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3" xfId="38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464003</xdr:colOff>
      <xdr:row>2</xdr:row>
      <xdr:rowOff>13607</xdr:rowOff>
    </xdr:from>
    <xdr:to>
      <xdr:col>2</xdr:col>
      <xdr:colOff>2503714</xdr:colOff>
      <xdr:row>9</xdr:row>
      <xdr:rowOff>163801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5503" y="367393"/>
          <a:ext cx="2529568" cy="1388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98"/>
  <sheetViews>
    <sheetView tabSelected="1" zoomScale="70" zoomScaleNormal="70" workbookViewId="0">
      <pane xSplit="3" topLeftCell="D1" activePane="topRight" state="frozen"/>
      <selection activeCell="A6" sqref="A6"/>
      <selection pane="topRight" activeCell="F40" sqref="F40"/>
    </sheetView>
  </sheetViews>
  <sheetFormatPr defaultRowHeight="14.25"/>
  <cols>
    <col min="1" max="1" width="8.5703125" style="15" customWidth="1"/>
    <col min="2" max="2" width="7.28515625" style="15" customWidth="1"/>
    <col min="3" max="3" width="37.7109375" style="15" customWidth="1"/>
    <col min="4" max="4" width="25.5703125" style="30" bestFit="1" customWidth="1"/>
    <col min="5" max="5" width="10.140625" style="30" customWidth="1"/>
    <col min="6" max="6" width="23.28515625" style="30" bestFit="1" customWidth="1"/>
    <col min="7" max="7" width="9.5703125" style="30" customWidth="1"/>
    <col min="8" max="8" width="23.5703125" style="15" bestFit="1" customWidth="1"/>
    <col min="9" max="9" width="13.140625" style="15" customWidth="1"/>
    <col min="10" max="10" width="23.28515625" style="15" bestFit="1" customWidth="1"/>
    <col min="11" max="11" width="11" style="15" customWidth="1"/>
    <col min="12" max="12" width="24.28515625" style="15" customWidth="1"/>
    <col min="13" max="13" width="13" style="15" customWidth="1"/>
    <col min="14" max="14" width="25.5703125" style="15" bestFit="1" customWidth="1"/>
    <col min="15" max="15" width="9.28515625" style="15" customWidth="1"/>
    <col min="16" max="16" width="23.28515625" style="15" bestFit="1" customWidth="1"/>
    <col min="17" max="17" width="8.85546875" style="15" customWidth="1"/>
    <col min="18" max="18" width="25.140625" style="15" customWidth="1"/>
    <col min="19" max="19" width="12.28515625" style="15" customWidth="1"/>
    <col min="20" max="20" width="20.7109375" style="15" customWidth="1"/>
    <col min="21" max="21" width="9.140625" style="15"/>
    <col min="22" max="22" width="20" style="15" customWidth="1"/>
    <col min="23" max="23" width="20.7109375" style="15" customWidth="1"/>
    <col min="24" max="24" width="32.5703125" style="15" customWidth="1"/>
    <col min="25" max="16384" width="9.140625" style="15"/>
  </cols>
  <sheetData>
    <row r="1" spans="1:56"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</row>
    <row r="2" spans="1:56"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</row>
    <row r="3" spans="1:56"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</row>
    <row r="4" spans="1:56"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</row>
    <row r="5" spans="1:56"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</row>
    <row r="6" spans="1:56"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</row>
    <row r="7" spans="1:56"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</row>
    <row r="8" spans="1:56">
      <c r="A8" s="5"/>
      <c r="N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</row>
    <row r="9" spans="1:56">
      <c r="A9" s="5"/>
      <c r="N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</row>
    <row r="10" spans="1:56">
      <c r="A10" s="5"/>
      <c r="H10" s="30"/>
      <c r="I10" s="30"/>
      <c r="J10" s="30"/>
      <c r="K10" s="30"/>
      <c r="L10" s="30"/>
      <c r="M10" s="30"/>
      <c r="N10" s="30"/>
      <c r="O10" s="30"/>
      <c r="P10" s="30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</row>
    <row r="11" spans="1:56">
      <c r="A11" s="5"/>
      <c r="L11" s="20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</row>
    <row r="12" spans="1:56" ht="19.5">
      <c r="A12" s="5"/>
      <c r="B12" s="100" t="s">
        <v>40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</row>
    <row r="13" spans="1:56" ht="19.5">
      <c r="A13" s="15" t="s">
        <v>0</v>
      </c>
      <c r="B13" s="100" t="s">
        <v>44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5"/>
      <c r="S13" s="5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</row>
    <row r="14" spans="1:56" ht="17.25" customHeight="1" thickBot="1">
      <c r="C14" s="69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</row>
    <row r="15" spans="1:56" ht="17.25" thickTop="1">
      <c r="A15" s="6"/>
      <c r="B15" s="31"/>
      <c r="C15" s="31"/>
      <c r="D15" s="101" t="s">
        <v>1</v>
      </c>
      <c r="E15" s="101"/>
      <c r="F15" s="101"/>
      <c r="G15" s="101"/>
      <c r="H15" s="101"/>
      <c r="I15" s="101"/>
      <c r="J15" s="101"/>
      <c r="K15" s="101"/>
      <c r="L15" s="102" t="s">
        <v>2</v>
      </c>
      <c r="M15" s="102"/>
      <c r="N15" s="102"/>
      <c r="O15" s="102"/>
      <c r="P15" s="102"/>
      <c r="Q15" s="102"/>
      <c r="R15" s="52"/>
      <c r="S15" s="52"/>
      <c r="T15" s="5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</row>
    <row r="16" spans="1:56" ht="16.5">
      <c r="A16" s="50"/>
      <c r="B16" s="51" t="s">
        <v>3</v>
      </c>
      <c r="C16" s="51" t="s">
        <v>4</v>
      </c>
      <c r="D16" s="104" t="s">
        <v>5</v>
      </c>
      <c r="E16" s="104"/>
      <c r="F16" s="104" t="s">
        <v>6</v>
      </c>
      <c r="G16" s="104"/>
      <c r="H16" s="105" t="s">
        <v>7</v>
      </c>
      <c r="I16" s="105"/>
      <c r="J16" s="105" t="s">
        <v>8</v>
      </c>
      <c r="K16" s="105"/>
      <c r="L16" s="112" t="s">
        <v>9</v>
      </c>
      <c r="M16" s="112"/>
      <c r="N16" s="105" t="s">
        <v>10</v>
      </c>
      <c r="O16" s="105"/>
      <c r="P16" s="111" t="s">
        <v>11</v>
      </c>
      <c r="Q16" s="111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</row>
    <row r="17" spans="1:56" ht="15" thickBot="1">
      <c r="A17" s="7"/>
      <c r="B17" s="33"/>
      <c r="C17" s="33"/>
      <c r="D17" s="34" t="s">
        <v>12</v>
      </c>
      <c r="E17" s="34" t="s">
        <v>48</v>
      </c>
      <c r="F17" s="34" t="s">
        <v>12</v>
      </c>
      <c r="G17" s="34"/>
      <c r="H17" s="24" t="s">
        <v>12</v>
      </c>
      <c r="I17" s="24" t="s">
        <v>13</v>
      </c>
      <c r="J17" s="24" t="s">
        <v>12</v>
      </c>
      <c r="K17" s="24" t="s">
        <v>13</v>
      </c>
      <c r="L17" s="24" t="s">
        <v>12</v>
      </c>
      <c r="M17" s="35" t="s">
        <v>13</v>
      </c>
      <c r="N17" s="36" t="s">
        <v>12</v>
      </c>
      <c r="O17" s="35" t="s">
        <v>13</v>
      </c>
      <c r="P17" s="24" t="s">
        <v>12</v>
      </c>
      <c r="Q17" s="24" t="s">
        <v>13</v>
      </c>
      <c r="R17" s="14"/>
      <c r="S17" s="14"/>
      <c r="T17" s="14"/>
      <c r="U17" s="14"/>
      <c r="V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</row>
    <row r="18" spans="1:56" ht="16.5" customHeight="1" thickTop="1">
      <c r="B18" s="37">
        <v>1</v>
      </c>
      <c r="C18" s="1" t="s">
        <v>38</v>
      </c>
      <c r="D18" s="9">
        <v>73801572570.09877</v>
      </c>
      <c r="E18" s="11">
        <f>D18/D34</f>
        <v>5.1470267353147622E-2</v>
      </c>
      <c r="F18" s="10">
        <v>34922403043.775429</v>
      </c>
      <c r="G18" s="11">
        <f>F18/F34</f>
        <v>5.861303502694698E-2</v>
      </c>
      <c r="H18" s="10">
        <v>18186297256.768627</v>
      </c>
      <c r="I18" s="11">
        <f>H18/H34</f>
        <v>4.0918218442461657E-2</v>
      </c>
      <c r="J18" s="9">
        <v>8802474193.2133999</v>
      </c>
      <c r="K18" s="11">
        <f>J18/J34</f>
        <v>4.1187240708786509E-2</v>
      </c>
      <c r="L18" s="9">
        <v>63493796804.104332</v>
      </c>
      <c r="M18" s="11">
        <f>L18/L34</f>
        <v>5.0079225066022831E-2</v>
      </c>
      <c r="N18" s="10">
        <v>58889463591.769402</v>
      </c>
      <c r="O18" s="11">
        <f>N18/N34</f>
        <v>5.0668876205578174E-2</v>
      </c>
      <c r="P18" s="9">
        <v>10307775766.000847</v>
      </c>
      <c r="Q18" s="12">
        <f>P18/P34</f>
        <v>6.2094636652587014E-2</v>
      </c>
      <c r="R18" s="44"/>
      <c r="S18" s="14"/>
      <c r="T18" s="14"/>
      <c r="U18" s="14"/>
      <c r="V18" s="14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</row>
    <row r="19" spans="1:56" ht="16.5" customHeight="1">
      <c r="B19" s="37">
        <v>2</v>
      </c>
      <c r="C19" s="1" t="s">
        <v>43</v>
      </c>
      <c r="D19" s="9">
        <v>36912100549.323151</v>
      </c>
      <c r="E19" s="11">
        <f>D19/D34</f>
        <v>2.5743024405548751E-2</v>
      </c>
      <c r="F19" s="9">
        <v>10619724636.679296</v>
      </c>
      <c r="G19" s="11">
        <f>F19/F34</f>
        <v>1.7823924983798093E-2</v>
      </c>
      <c r="H19" s="9">
        <v>17859496392.317581</v>
      </c>
      <c r="I19" s="11">
        <f>H19/H34</f>
        <v>4.0182933575509623E-2</v>
      </c>
      <c r="J19" s="9">
        <v>0</v>
      </c>
      <c r="K19" s="11">
        <f>J19/J34</f>
        <v>0</v>
      </c>
      <c r="L19" s="9">
        <f>D19-P19</f>
        <v>33987373295.843151</v>
      </c>
      <c r="M19" s="11">
        <f>L19/L34</f>
        <v>2.6806733922949768E-2</v>
      </c>
      <c r="N19" s="9">
        <v>31459194774.857994</v>
      </c>
      <c r="O19" s="11">
        <f>N19/N34</f>
        <v>2.7067695107979125E-2</v>
      </c>
      <c r="P19" s="17">
        <v>2924727253.4800005</v>
      </c>
      <c r="Q19" s="12">
        <f>P19/P34</f>
        <v>1.7618725924537584E-2</v>
      </c>
      <c r="R19" s="44"/>
      <c r="S19" s="14"/>
      <c r="T19" s="25"/>
      <c r="U19" s="14"/>
      <c r="V19" s="14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</row>
    <row r="20" spans="1:56" ht="16.5" customHeight="1">
      <c r="B20" s="37">
        <v>3</v>
      </c>
      <c r="C20" s="1" t="s">
        <v>14</v>
      </c>
      <c r="D20" s="9">
        <v>386899302554.88666</v>
      </c>
      <c r="E20" s="11">
        <f>D20/D34</f>
        <v>0.26982908151898366</v>
      </c>
      <c r="F20" s="9">
        <v>129075280880.83034</v>
      </c>
      <c r="G20" s="11">
        <f>F20/F34</f>
        <v>0.21663726719772805</v>
      </c>
      <c r="H20" s="9">
        <v>150679485010.04208</v>
      </c>
      <c r="I20" s="11">
        <f>H20/H34</f>
        <v>0.33902096701646189</v>
      </c>
      <c r="J20" s="9">
        <v>68935626283.660004</v>
      </c>
      <c r="K20" s="11">
        <f>J20/J34</f>
        <v>0.32255342882403404</v>
      </c>
      <c r="L20" s="9">
        <v>342080317534.94019</v>
      </c>
      <c r="M20" s="11">
        <f>L20/L34</f>
        <v>0.26980773043613993</v>
      </c>
      <c r="N20" s="17">
        <v>300967000863.19989</v>
      </c>
      <c r="O20" s="68">
        <f>N20/N34</f>
        <v>0.25895395846045643</v>
      </c>
      <c r="P20" s="13">
        <v>44818985019.946533</v>
      </c>
      <c r="Q20" s="12">
        <f>P20/P34</f>
        <v>0.26999215477026817</v>
      </c>
      <c r="R20" s="44"/>
      <c r="S20" s="14"/>
      <c r="T20" s="25"/>
      <c r="U20" s="14"/>
      <c r="V20" s="14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</row>
    <row r="21" spans="1:56" ht="16.5" customHeight="1">
      <c r="B21" s="37">
        <v>4</v>
      </c>
      <c r="C21" s="1" t="s">
        <v>15</v>
      </c>
      <c r="D21" s="9">
        <v>166936910643.32907</v>
      </c>
      <c r="E21" s="11">
        <f>D21/D34</f>
        <v>0.11642417800460106</v>
      </c>
      <c r="F21" s="9">
        <v>94511302930.899536</v>
      </c>
      <c r="G21" s="11">
        <f>F21/F34</f>
        <v>0.1586258053945285</v>
      </c>
      <c r="H21" s="9">
        <v>21225985106.551342</v>
      </c>
      <c r="I21" s="11">
        <f>H21/H34</f>
        <v>4.7757357255504763E-2</v>
      </c>
      <c r="J21" s="9">
        <v>12271975980.844198</v>
      </c>
      <c r="K21" s="11">
        <f>J21/J34</f>
        <v>5.7421222442795836E-2</v>
      </c>
      <c r="L21" s="9">
        <v>153463415556.10928</v>
      </c>
      <c r="M21" s="11">
        <f>L21/L34</f>
        <v>0.12104062623229668</v>
      </c>
      <c r="N21" s="9">
        <v>143041973751.61633</v>
      </c>
      <c r="O21" s="11">
        <f>N21/N34</f>
        <v>0.12307424143756651</v>
      </c>
      <c r="P21" s="17">
        <v>13473495087.499851</v>
      </c>
      <c r="Q21" s="12">
        <f>P21/P34</f>
        <v>8.1165112716000715E-2</v>
      </c>
      <c r="R21" s="44"/>
      <c r="S21" s="57"/>
      <c r="T21" s="58"/>
      <c r="U21" s="14"/>
      <c r="V21" s="14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</row>
    <row r="22" spans="1:56" ht="16.5" customHeight="1">
      <c r="B22" s="37">
        <v>5</v>
      </c>
      <c r="C22" s="1" t="s">
        <v>16</v>
      </c>
      <c r="D22" s="9">
        <v>2858832899.072</v>
      </c>
      <c r="E22" s="11">
        <f>D22/D34</f>
        <v>1.9937907622963949E-3</v>
      </c>
      <c r="F22" s="9">
        <v>310876335</v>
      </c>
      <c r="G22" s="11">
        <f>F22/F34</f>
        <v>5.2176837572040133E-4</v>
      </c>
      <c r="H22" s="9">
        <v>94116162.069999993</v>
      </c>
      <c r="I22" s="11">
        <f>H22/H34</f>
        <v>2.1175644630536781E-4</v>
      </c>
      <c r="J22" s="9">
        <v>2303070637.5</v>
      </c>
      <c r="K22" s="11">
        <f>J22/J34</f>
        <v>1.0776188902568392E-2</v>
      </c>
      <c r="L22" s="9">
        <f>D22-P22</f>
        <v>1747587003.7729993</v>
      </c>
      <c r="M22" s="11">
        <f>L22/L34</f>
        <v>1.378367766451592E-3</v>
      </c>
      <c r="N22" s="63">
        <v>1300934049.3847997</v>
      </c>
      <c r="O22" s="11">
        <f>N22/N34</f>
        <v>1.1193320889598443E-3</v>
      </c>
      <c r="P22" s="17">
        <v>1111245895.2990007</v>
      </c>
      <c r="Q22" s="12">
        <f>P22/P34</f>
        <v>6.6942094654278035E-3</v>
      </c>
      <c r="R22" s="44"/>
      <c r="S22" s="14"/>
      <c r="T22" s="14"/>
      <c r="U22" s="14"/>
      <c r="V22" s="14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</row>
    <row r="23" spans="1:56" ht="16.5" customHeight="1">
      <c r="B23" s="37">
        <v>6</v>
      </c>
      <c r="C23" s="1" t="s">
        <v>41</v>
      </c>
      <c r="D23" s="9">
        <v>18795225034.914474</v>
      </c>
      <c r="E23" s="11">
        <f>D23/D34</f>
        <v>1.3108057509083058E-2</v>
      </c>
      <c r="F23" s="9">
        <v>7049429468.3551073</v>
      </c>
      <c r="G23" s="11">
        <f>F23/F34</f>
        <v>1.1831615820674084E-2</v>
      </c>
      <c r="H23" s="9">
        <v>7394257552.1893682</v>
      </c>
      <c r="I23" s="11">
        <f>H23/H34</f>
        <v>1.6636693080978801E-2</v>
      </c>
      <c r="J23" s="9">
        <v>1791915086.1300001</v>
      </c>
      <c r="K23" s="11">
        <f>J23/J34</f>
        <v>8.3844651358414932E-3</v>
      </c>
      <c r="L23" s="9">
        <v>16491115071.843801</v>
      </c>
      <c r="M23" s="11">
        <f>L23/L34</f>
        <v>1.3006975560471791E-2</v>
      </c>
      <c r="N23" s="9">
        <v>16093342598.040001</v>
      </c>
      <c r="O23" s="11">
        <f>N23/N34</f>
        <v>1.3846816291055743E-2</v>
      </c>
      <c r="P23" s="17">
        <v>2304109963.0706625</v>
      </c>
      <c r="Q23" s="12">
        <f>P23/P34</f>
        <v>1.3880091516580116E-2</v>
      </c>
      <c r="R23" s="44"/>
      <c r="S23" s="14"/>
      <c r="T23" s="14"/>
      <c r="U23" s="14"/>
      <c r="V23" s="14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</row>
    <row r="24" spans="1:56" ht="16.5" customHeight="1">
      <c r="B24" s="37">
        <v>7</v>
      </c>
      <c r="C24" s="1" t="s">
        <v>18</v>
      </c>
      <c r="D24" s="9">
        <v>10006353246.671494</v>
      </c>
      <c r="E24" s="64">
        <f>D24/D34</f>
        <v>6.9785732051580486E-3</v>
      </c>
      <c r="F24" s="9">
        <v>4136627636.1936002</v>
      </c>
      <c r="G24" s="11">
        <f>F24/F34</f>
        <v>6.9428297998201044E-3</v>
      </c>
      <c r="H24" s="9">
        <v>3546770346.0588002</v>
      </c>
      <c r="I24" s="11">
        <f>H24/H34</f>
        <v>7.9800479303870023E-3</v>
      </c>
      <c r="J24" s="9">
        <v>385251976.12999994</v>
      </c>
      <c r="K24" s="11">
        <f>J24/J34</f>
        <v>1.8026143020828853E-3</v>
      </c>
      <c r="L24" s="9">
        <v>8549306469.313797</v>
      </c>
      <c r="M24" s="11">
        <f>L24/L34</f>
        <v>6.7430625413078911E-3</v>
      </c>
      <c r="N24" s="9">
        <v>7534309523.0774984</v>
      </c>
      <c r="O24" s="11">
        <f>N24/N34</f>
        <v>6.482568752293371E-3</v>
      </c>
      <c r="P24" s="17">
        <v>1457046777.3544936</v>
      </c>
      <c r="Q24" s="12">
        <f>P24/P34</f>
        <v>8.7773339544377788E-3</v>
      </c>
      <c r="R24" s="44"/>
      <c r="S24" s="14"/>
      <c r="T24" s="14"/>
      <c r="U24" s="14"/>
      <c r="V24" s="14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</row>
    <row r="25" spans="1:56" ht="16.5" customHeight="1">
      <c r="B25" s="37">
        <v>8</v>
      </c>
      <c r="C25" s="1" t="s">
        <v>17</v>
      </c>
      <c r="D25" s="9">
        <v>155724724096.17599</v>
      </c>
      <c r="E25" s="11">
        <f>D25/D34</f>
        <v>0.10860463948938591</v>
      </c>
      <c r="F25" s="9">
        <v>45239962460.30201</v>
      </c>
      <c r="G25" s="11">
        <f>F25/F34</f>
        <v>7.5929812189029153E-2</v>
      </c>
      <c r="H25" s="9">
        <v>57980881057.889999</v>
      </c>
      <c r="I25" s="11">
        <f>H25/H34</f>
        <v>0.1304539523970519</v>
      </c>
      <c r="J25" s="9">
        <v>43075816265.800003</v>
      </c>
      <c r="K25" s="11">
        <f>J25/J34</f>
        <v>0.20155401473767826</v>
      </c>
      <c r="L25" s="9">
        <v>136220250263.33322</v>
      </c>
      <c r="M25" s="11">
        <f>L25/L34</f>
        <v>0.10744048891161047</v>
      </c>
      <c r="N25" s="9">
        <v>125974219605.92998</v>
      </c>
      <c r="O25" s="11">
        <f>N25/N34</f>
        <v>0.10838903513461942</v>
      </c>
      <c r="P25" s="17">
        <v>19504473832.842739</v>
      </c>
      <c r="Q25" s="12">
        <f>P25/P34</f>
        <v>0.11749607706300987</v>
      </c>
      <c r="R25" s="44"/>
      <c r="S25" s="14"/>
      <c r="T25" s="14"/>
      <c r="U25" s="14"/>
      <c r="V25" s="14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</row>
    <row r="26" spans="1:56" ht="16.5" customHeight="1">
      <c r="B26" s="37">
        <v>9</v>
      </c>
      <c r="C26" s="1" t="s">
        <v>39</v>
      </c>
      <c r="D26" s="9">
        <v>41764345136.822563</v>
      </c>
      <c r="E26" s="11">
        <f>D26/D34</f>
        <v>2.9127048857659744E-2</v>
      </c>
      <c r="F26" s="9">
        <v>28857269411.141399</v>
      </c>
      <c r="G26" s="11">
        <f>F26/F34</f>
        <v>4.8433440867659702E-2</v>
      </c>
      <c r="H26" s="9">
        <v>5193606410.7600002</v>
      </c>
      <c r="I26" s="11">
        <f>H26/H34</f>
        <v>1.1685343015085338E-2</v>
      </c>
      <c r="J26" s="9">
        <v>5718227614.0342617</v>
      </c>
      <c r="K26" s="11">
        <f>J26/J34</f>
        <v>2.675588840106349E-2</v>
      </c>
      <c r="L26" s="9">
        <f>D26-P26</f>
        <v>33527229478.060867</v>
      </c>
      <c r="M26" s="11">
        <f>L26/L34</f>
        <v>2.6443806409187223E-2</v>
      </c>
      <c r="N26" s="9">
        <v>30900169064.970001</v>
      </c>
      <c r="O26" s="11">
        <f>N26/N34</f>
        <v>2.6586705763494603E-2</v>
      </c>
      <c r="P26" s="9">
        <v>8237115658.7616968</v>
      </c>
      <c r="Q26" s="12">
        <f>P26/P34</f>
        <v>4.9620860552982704E-2</v>
      </c>
      <c r="R26" s="44"/>
      <c r="S26" s="14"/>
      <c r="T26" s="14"/>
      <c r="U26" s="14"/>
      <c r="V26" s="14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</row>
    <row r="27" spans="1:56" ht="16.5" customHeight="1">
      <c r="B27" s="37">
        <v>10</v>
      </c>
      <c r="C27" s="1" t="s">
        <v>19</v>
      </c>
      <c r="D27" s="9">
        <v>33243909334.482689</v>
      </c>
      <c r="E27" s="11">
        <f>D27/D34</f>
        <v>2.3184775631771255E-2</v>
      </c>
      <c r="F27" s="9">
        <v>19893840630.370186</v>
      </c>
      <c r="G27" s="11">
        <f>F27/F34</f>
        <v>3.3389408404305772E-2</v>
      </c>
      <c r="H27" s="9">
        <v>2870091298.6812539</v>
      </c>
      <c r="I27" s="11">
        <f>H27/H34</f>
        <v>6.4575554358949688E-3</v>
      </c>
      <c r="J27" s="9">
        <v>3162800815.5516443</v>
      </c>
      <c r="K27" s="11">
        <f>J27/J34</f>
        <v>1.4798911720128207E-2</v>
      </c>
      <c r="L27" s="9">
        <v>28407301022.322243</v>
      </c>
      <c r="M27" s="11">
        <f>L27/L34</f>
        <v>2.2405584372348891E-2</v>
      </c>
      <c r="N27" s="9">
        <v>27302128611.417557</v>
      </c>
      <c r="O27" s="11">
        <f>N27/N34</f>
        <v>2.3490928434166183E-2</v>
      </c>
      <c r="P27" s="17">
        <v>4836608312.1604462</v>
      </c>
      <c r="Q27" s="12">
        <f>P27/P34</f>
        <v>2.913600786360571E-2</v>
      </c>
      <c r="R27" s="44"/>
      <c r="S27" s="14"/>
      <c r="T27" s="13"/>
      <c r="U27" s="14"/>
      <c r="V27" s="14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</row>
    <row r="28" spans="1:56" ht="16.5" customHeight="1">
      <c r="B28" s="37">
        <v>11</v>
      </c>
      <c r="C28" s="1" t="s">
        <v>42</v>
      </c>
      <c r="D28" s="9">
        <v>270035274592.88452</v>
      </c>
      <c r="E28" s="11">
        <f>D28/D34</f>
        <v>0.18832644473632248</v>
      </c>
      <c r="F28" s="9">
        <v>110107724981.6012</v>
      </c>
      <c r="G28" s="11">
        <f>F28/F34</f>
        <v>0.18480251582327328</v>
      </c>
      <c r="H28" s="9">
        <v>94870289882.679993</v>
      </c>
      <c r="I28" s="11">
        <f>H28/H34</f>
        <v>0.21345319447444833</v>
      </c>
      <c r="J28" s="9">
        <v>52650660571.220001</v>
      </c>
      <c r="K28" s="11">
        <f>J28/J34</f>
        <v>0.24635521591138179</v>
      </c>
      <c r="L28" s="9">
        <v>244896914245.10239</v>
      </c>
      <c r="M28" s="11">
        <f>L28/L34</f>
        <v>0.19315662795049918</v>
      </c>
      <c r="N28" s="9">
        <v>229338768718.26324</v>
      </c>
      <c r="O28" s="11">
        <f>N28/N34</f>
        <v>0.19732456321693348</v>
      </c>
      <c r="P28" s="17">
        <v>25138360347.782146</v>
      </c>
      <c r="Q28" s="12">
        <f>P28/P34</f>
        <v>0.15143493487566859</v>
      </c>
      <c r="R28" s="44"/>
      <c r="S28" s="14"/>
      <c r="T28" s="14"/>
      <c r="U28" s="14"/>
      <c r="V28" s="14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</row>
    <row r="29" spans="1:56" ht="16.5" customHeight="1">
      <c r="B29" s="37">
        <v>12</v>
      </c>
      <c r="C29" s="1" t="s">
        <v>37</v>
      </c>
      <c r="D29" s="9">
        <v>81202984502.230652</v>
      </c>
      <c r="E29" s="11">
        <f>D29/D34</f>
        <v>5.6632117401475057E-2</v>
      </c>
      <c r="F29" s="9">
        <v>47159083319.311554</v>
      </c>
      <c r="G29" s="11">
        <f>F29/F34</f>
        <v>7.9150824729004407E-2</v>
      </c>
      <c r="H29" s="9">
        <v>19622278726.364365</v>
      </c>
      <c r="I29" s="11">
        <f>H29/H34</f>
        <v>4.4149101707078746E-2</v>
      </c>
      <c r="J29" s="9">
        <v>1313232291.2238994</v>
      </c>
      <c r="K29" s="11">
        <f>J29/J34</f>
        <v>6.1446831081755941E-3</v>
      </c>
      <c r="L29" s="9">
        <f>D29-P29</f>
        <v>72317256109.663605</v>
      </c>
      <c r="M29" s="11">
        <f>L29/L34</f>
        <v>5.7038519149306147E-2</v>
      </c>
      <c r="N29" s="9">
        <v>64199729591.184006</v>
      </c>
      <c r="O29" s="11">
        <f>N29/N34</f>
        <v>5.5237863493494903E-2</v>
      </c>
      <c r="P29" s="9">
        <v>8885728392.5670395</v>
      </c>
      <c r="Q29" s="12">
        <f>P29/P34</f>
        <v>5.3528141129140373E-2</v>
      </c>
      <c r="R29" s="44"/>
      <c r="S29" s="14"/>
      <c r="T29" s="14"/>
      <c r="U29" s="14"/>
      <c r="V29" s="14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</row>
    <row r="30" spans="1:56" ht="16.5" customHeight="1">
      <c r="B30" s="37">
        <v>13</v>
      </c>
      <c r="C30" s="1" t="s">
        <v>20</v>
      </c>
      <c r="D30" s="9">
        <v>81503444228.720001</v>
      </c>
      <c r="E30" s="11">
        <f>D30/D34</f>
        <v>5.6841662292087945E-2</v>
      </c>
      <c r="F30" s="9">
        <v>30822303020.610001</v>
      </c>
      <c r="G30" s="11">
        <f>F30/F34</f>
        <v>5.1731512413209897E-2</v>
      </c>
      <c r="H30" s="9">
        <v>29425667650.080002</v>
      </c>
      <c r="I30" s="11">
        <f>H30/H34</f>
        <v>6.6206214476843314E-2</v>
      </c>
      <c r="J30" s="9">
        <v>8692042532.6634998</v>
      </c>
      <c r="K30" s="11">
        <f>J30/J34</f>
        <v>4.0670525148467515E-2</v>
      </c>
      <c r="L30" s="9">
        <f>D30-P30</f>
        <v>66980007170.459999</v>
      </c>
      <c r="M30" s="11">
        <f>L30/L34</f>
        <v>5.2828890739708638E-2</v>
      </c>
      <c r="N30" s="9">
        <v>63585399549.190002</v>
      </c>
      <c r="O30" s="11">
        <f>N30/N34</f>
        <v>5.4709289943174561E-2</v>
      </c>
      <c r="P30" s="17">
        <v>14523437058.26</v>
      </c>
      <c r="Q30" s="12">
        <f>P30/P34</f>
        <v>8.7490023798728583E-2</v>
      </c>
      <c r="R30" s="44"/>
      <c r="S30" s="26"/>
      <c r="T30" s="25"/>
      <c r="U30" s="14"/>
      <c r="V30" s="14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</row>
    <row r="31" spans="1:56" ht="16.5" customHeight="1">
      <c r="B31" s="37">
        <v>14</v>
      </c>
      <c r="C31" s="1" t="s">
        <v>21</v>
      </c>
      <c r="D31" s="9">
        <v>41489418748.560699</v>
      </c>
      <c r="E31" s="11">
        <f>D31/D34</f>
        <v>2.8935311280620546E-2</v>
      </c>
      <c r="F31" s="9">
        <v>18211974014.96909</v>
      </c>
      <c r="G31" s="11">
        <f>F31/F34</f>
        <v>3.0566598452894708E-2</v>
      </c>
      <c r="H31" s="9">
        <v>15094641503.800001</v>
      </c>
      <c r="I31" s="11">
        <f>H31/H34</f>
        <v>3.3962154563005352E-2</v>
      </c>
      <c r="J31" s="9">
        <v>302845000</v>
      </c>
      <c r="K31" s="11">
        <f>J31/J34</f>
        <v>1.4170277172830851E-3</v>
      </c>
      <c r="L31" s="9">
        <f>D31-P31</f>
        <v>37902900024.805702</v>
      </c>
      <c r="M31" s="11">
        <f>L31/L34</f>
        <v>2.9895012686885155E-2</v>
      </c>
      <c r="N31" s="9">
        <v>34106196534.588634</v>
      </c>
      <c r="O31" s="11">
        <f>N31/N34</f>
        <v>2.9345192580353528E-2</v>
      </c>
      <c r="P31" s="17">
        <v>3586518723.7550001</v>
      </c>
      <c r="Q31" s="12">
        <f>P31/P34</f>
        <v>2.160539597047037E-2</v>
      </c>
      <c r="R31" s="44"/>
      <c r="S31" s="14"/>
      <c r="T31" s="25"/>
      <c r="U31" s="14"/>
      <c r="V31" s="14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</row>
    <row r="32" spans="1:56" ht="16.5" customHeight="1">
      <c r="B32" s="37">
        <v>15</v>
      </c>
      <c r="C32" s="19" t="s">
        <v>22</v>
      </c>
      <c r="D32" s="18">
        <v>6264343000</v>
      </c>
      <c r="E32" s="11">
        <f>D32/D34</f>
        <v>4.3688419876902812E-3</v>
      </c>
      <c r="F32" s="9">
        <v>3940090000</v>
      </c>
      <c r="G32" s="11">
        <f>F32/F34</f>
        <v>6.612965118403741E-3</v>
      </c>
      <c r="H32" s="9">
        <v>0</v>
      </c>
      <c r="I32" s="11">
        <f>H32/H34</f>
        <v>0</v>
      </c>
      <c r="J32" s="9">
        <v>2242790000</v>
      </c>
      <c r="K32" s="11">
        <f>J32/J34</f>
        <v>1.0494132622448218E-2</v>
      </c>
      <c r="L32" s="9">
        <v>4765620000</v>
      </c>
      <c r="M32" s="11">
        <f>L32/L34</f>
        <v>3.7587696526554617E-3</v>
      </c>
      <c r="N32" s="9">
        <v>4959828000</v>
      </c>
      <c r="O32" s="11">
        <f>N32/N34</f>
        <v>4.2674681616234689E-3</v>
      </c>
      <c r="P32" s="17">
        <v>1498723000</v>
      </c>
      <c r="Q32" s="12">
        <f>P32/P34</f>
        <v>9.0283939271198453E-3</v>
      </c>
      <c r="R32" s="44"/>
      <c r="S32" s="14"/>
      <c r="T32" s="14"/>
      <c r="U32" s="14"/>
      <c r="V32" s="14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</row>
    <row r="33" spans="1:56" ht="16.5" customHeight="1">
      <c r="B33" s="37">
        <v>16</v>
      </c>
      <c r="C33" s="27" t="s">
        <v>36</v>
      </c>
      <c r="D33" s="18">
        <v>26429322218.321396</v>
      </c>
      <c r="E33" s="11">
        <f>D33/D34</f>
        <v>1.8432185564168209E-2</v>
      </c>
      <c r="F33" s="9">
        <v>10955018602.321821</v>
      </c>
      <c r="G33" s="11">
        <f>F33/F34</f>
        <v>1.8386675403003053E-2</v>
      </c>
      <c r="H33" s="9">
        <v>410902958.25750011</v>
      </c>
      <c r="I33" s="11">
        <f>H33/H34</f>
        <v>9.2451018298276351E-4</v>
      </c>
      <c r="J33" s="9">
        <v>2069743796.9000003</v>
      </c>
      <c r="K33" s="11">
        <f>J33/J34</f>
        <v>9.684440317264717E-3</v>
      </c>
      <c r="L33" s="9">
        <f>D33-P33</f>
        <v>23036609098.09824</v>
      </c>
      <c r="M33" s="11">
        <f>L33/L34</f>
        <v>1.8169578602158454E-2</v>
      </c>
      <c r="N33" s="9">
        <v>22588701190.797928</v>
      </c>
      <c r="O33" s="11">
        <f>N33/N34</f>
        <v>1.9435464928250799E-2</v>
      </c>
      <c r="P33" s="17">
        <v>3392713120.2231569</v>
      </c>
      <c r="Q33" s="12">
        <f>P33/P34</f>
        <v>2.0437899819434661E-2</v>
      </c>
      <c r="R33" s="44"/>
      <c r="S33" s="14"/>
      <c r="T33" s="25"/>
      <c r="U33" s="14"/>
      <c r="V33" s="14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</row>
    <row r="34" spans="1:56" s="5" customFormat="1" ht="18.75" customHeight="1" thickBot="1">
      <c r="A34" s="2"/>
      <c r="B34" s="3" t="s">
        <v>23</v>
      </c>
      <c r="C34" s="38"/>
      <c r="D34" s="4">
        <f t="shared" ref="D34:I34" si="0">SUM(D18:D33)</f>
        <v>1433868063356.4941</v>
      </c>
      <c r="E34" s="62">
        <f t="shared" si="0"/>
        <v>0.99999999999999989</v>
      </c>
      <c r="F34" s="4">
        <f t="shared" si="0"/>
        <v>595812911372.3606</v>
      </c>
      <c r="G34" s="62">
        <f t="shared" si="0"/>
        <v>0.99999999999999978</v>
      </c>
      <c r="H34" s="4">
        <f t="shared" si="0"/>
        <v>444454767314.51099</v>
      </c>
      <c r="I34" s="62">
        <f t="shared" si="0"/>
        <v>0.99999999999999989</v>
      </c>
      <c r="J34" s="4">
        <f t="shared" ref="J34:Q34" si="1">SUM(J18:J33)</f>
        <v>213718473044.87091</v>
      </c>
      <c r="K34" s="62">
        <f t="shared" si="1"/>
        <v>1</v>
      </c>
      <c r="L34" s="4">
        <f t="shared" si="1"/>
        <v>1267866999147.7737</v>
      </c>
      <c r="M34" s="62">
        <f>SUM(M18:M33)</f>
        <v>1</v>
      </c>
      <c r="N34" s="4">
        <f t="shared" si="1"/>
        <v>1162241360018.2871</v>
      </c>
      <c r="O34" s="62">
        <f t="shared" si="1"/>
        <v>1.0000000000000002</v>
      </c>
      <c r="P34" s="4">
        <f t="shared" si="1"/>
        <v>166001064209.00363</v>
      </c>
      <c r="Q34" s="62">
        <f t="shared" si="1"/>
        <v>1</v>
      </c>
      <c r="R34" s="44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</row>
    <row r="35" spans="1:56" ht="18.75" customHeight="1" thickTop="1">
      <c r="A35" s="2"/>
      <c r="B35" s="14"/>
      <c r="C35" s="39"/>
      <c r="D35" s="16"/>
      <c r="E35" s="16"/>
      <c r="F35" s="40"/>
      <c r="G35" s="16"/>
      <c r="H35" s="16"/>
      <c r="I35" s="16"/>
      <c r="J35" s="16"/>
      <c r="K35" s="16"/>
      <c r="L35" s="41"/>
      <c r="M35" s="16"/>
      <c r="N35" s="16"/>
      <c r="O35" s="16"/>
      <c r="P35" s="16"/>
      <c r="Q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</row>
    <row r="36" spans="1:56" ht="15" thickBot="1">
      <c r="A36" s="2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6" ht="18.75" thickTop="1">
      <c r="A37" s="2"/>
      <c r="B37" s="31"/>
      <c r="C37" s="31"/>
      <c r="D37" s="97" t="s">
        <v>24</v>
      </c>
      <c r="E37" s="98"/>
      <c r="F37" s="98"/>
      <c r="G37" s="98"/>
      <c r="H37" s="98"/>
      <c r="I37" s="98"/>
      <c r="J37" s="98"/>
      <c r="K37" s="99"/>
      <c r="L37" s="109" t="s">
        <v>25</v>
      </c>
      <c r="M37" s="110"/>
    </row>
    <row r="38" spans="1:56" ht="43.5" customHeight="1" thickBot="1">
      <c r="A38" s="2"/>
      <c r="B38" s="32" t="s">
        <v>3</v>
      </c>
      <c r="C38" s="32" t="s">
        <v>26</v>
      </c>
      <c r="D38" s="106" t="s">
        <v>27</v>
      </c>
      <c r="E38" s="107"/>
      <c r="F38" s="107"/>
      <c r="G38" s="108"/>
      <c r="H38" s="113" t="s">
        <v>49</v>
      </c>
      <c r="I38" s="114"/>
      <c r="J38" s="95" t="s">
        <v>50</v>
      </c>
      <c r="K38" s="96"/>
      <c r="L38" s="103" t="s">
        <v>28</v>
      </c>
      <c r="M38" s="103" t="s">
        <v>29</v>
      </c>
    </row>
    <row r="39" spans="1:56" ht="15.75" thickTop="1" thickBot="1">
      <c r="A39" s="2"/>
      <c r="B39" s="33"/>
      <c r="C39" s="33"/>
      <c r="D39" s="24" t="s">
        <v>30</v>
      </c>
      <c r="E39" s="35"/>
      <c r="F39" s="36" t="s">
        <v>31</v>
      </c>
      <c r="G39" s="35"/>
      <c r="H39" s="24" t="s">
        <v>45</v>
      </c>
      <c r="I39" s="78" t="s">
        <v>46</v>
      </c>
      <c r="J39" s="80" t="s">
        <v>45</v>
      </c>
      <c r="K39" s="77" t="s">
        <v>46</v>
      </c>
      <c r="L39" s="103"/>
      <c r="M39" s="103"/>
    </row>
    <row r="40" spans="1:56" ht="15.75" thickTop="1">
      <c r="A40" s="2"/>
      <c r="B40" s="37">
        <v>1</v>
      </c>
      <c r="C40" s="1" t="s">
        <v>38</v>
      </c>
      <c r="D40" s="18">
        <v>-866149602.87068093</v>
      </c>
      <c r="E40" s="22"/>
      <c r="F40" s="13">
        <v>-1403734441.50192</v>
      </c>
      <c r="G40" s="23"/>
      <c r="H40" s="90">
        <f t="shared" ref="H40:H56" si="2">(F40*365/91)/D18</f>
        <v>-7.6290561611856211E-2</v>
      </c>
      <c r="I40" s="79">
        <v>-7.2841921914418035E-3</v>
      </c>
      <c r="J40" s="56">
        <f t="shared" ref="J40:J56" si="3">(D40/((P18-D40+F92)/2)*12/3)</f>
        <v>-0.62012198884636338</v>
      </c>
      <c r="K40" s="81">
        <v>-3.2379475858622171E-2</v>
      </c>
      <c r="L40" s="83">
        <v>417</v>
      </c>
      <c r="M40" s="84">
        <v>35</v>
      </c>
      <c r="N40" s="60"/>
      <c r="O40" s="59"/>
      <c r="P40" s="60"/>
    </row>
    <row r="41" spans="1:56" ht="15">
      <c r="A41" s="2"/>
      <c r="B41" s="37">
        <v>2</v>
      </c>
      <c r="C41" s="1" t="s">
        <v>43</v>
      </c>
      <c r="D41" s="18">
        <v>-564827896.68729615</v>
      </c>
      <c r="E41" s="22"/>
      <c r="F41" s="13">
        <v>419401253.47999996</v>
      </c>
      <c r="G41" s="22"/>
      <c r="H41" s="91">
        <f t="shared" si="2"/>
        <v>4.5573505540695732E-2</v>
      </c>
      <c r="I41" s="89">
        <v>1.1362161655351538E-2</v>
      </c>
      <c r="J41" s="56">
        <f t="shared" si="3"/>
        <v>-1.294899486910742</v>
      </c>
      <c r="K41" s="71">
        <v>0.1182880634058547</v>
      </c>
      <c r="L41" s="85">
        <v>243</v>
      </c>
      <c r="M41" s="86">
        <v>19</v>
      </c>
      <c r="N41" s="67"/>
      <c r="O41" s="66"/>
      <c r="P41" s="60"/>
    </row>
    <row r="42" spans="1:56" ht="15">
      <c r="A42" s="2"/>
      <c r="B42" s="37">
        <v>3</v>
      </c>
      <c r="C42" s="1" t="s">
        <v>14</v>
      </c>
      <c r="D42" s="18">
        <v>2077285140.6987934</v>
      </c>
      <c r="E42" s="22"/>
      <c r="F42" s="13">
        <v>7490547849.26758</v>
      </c>
      <c r="G42" s="22"/>
      <c r="H42" s="91">
        <f t="shared" si="2"/>
        <v>7.7654585860716122E-2</v>
      </c>
      <c r="I42" s="72">
        <v>1.9360458392671694E-2</v>
      </c>
      <c r="J42" s="56">
        <f t="shared" si="3"/>
        <v>0.38880721105009153</v>
      </c>
      <c r="K42" s="71">
        <v>0.13425749822580807</v>
      </c>
      <c r="L42" s="85">
        <v>1311</v>
      </c>
      <c r="M42" s="86">
        <v>92</v>
      </c>
      <c r="N42" s="60"/>
      <c r="O42" s="59"/>
      <c r="P42" s="60"/>
    </row>
    <row r="43" spans="1:56" ht="15">
      <c r="A43" s="2"/>
      <c r="B43" s="37">
        <v>4</v>
      </c>
      <c r="C43" s="1" t="s">
        <v>15</v>
      </c>
      <c r="D43" s="18">
        <v>157766306.87369296</v>
      </c>
      <c r="E43" s="22"/>
      <c r="F43" s="13">
        <v>334779754.07934248</v>
      </c>
      <c r="G43" s="22"/>
      <c r="H43" s="91">
        <f t="shared" si="2"/>
        <v>8.0437448467152728E-3</v>
      </c>
      <c r="I43" s="72">
        <v>2.0054267974002464E-3</v>
      </c>
      <c r="J43" s="56">
        <f t="shared" si="3"/>
        <v>9.4784932599850782E-2</v>
      </c>
      <c r="K43" s="71">
        <v>1.7437765148489194E-2</v>
      </c>
      <c r="L43" s="85">
        <v>800</v>
      </c>
      <c r="M43" s="86">
        <v>57</v>
      </c>
      <c r="N43" s="60"/>
      <c r="O43" s="59"/>
      <c r="P43" s="60"/>
    </row>
    <row r="44" spans="1:56" ht="15">
      <c r="A44" s="2"/>
      <c r="B44" s="37">
        <v>5</v>
      </c>
      <c r="C44" s="1" t="s">
        <v>16</v>
      </c>
      <c r="D44" s="18">
        <v>55675784.231503397</v>
      </c>
      <c r="E44" s="22"/>
      <c r="F44" s="13">
        <v>-37694991.081236705</v>
      </c>
      <c r="G44" s="22"/>
      <c r="H44" s="91">
        <f t="shared" si="2"/>
        <v>-5.2886684998360016E-2</v>
      </c>
      <c r="I44" s="72">
        <v>-1.318544749274181E-2</v>
      </c>
      <c r="J44" s="56">
        <f t="shared" si="3"/>
        <v>0.42195801982455539</v>
      </c>
      <c r="K44" s="71">
        <v>-2.1809487465019369E-2</v>
      </c>
      <c r="L44" s="85">
        <v>28</v>
      </c>
      <c r="M44" s="86">
        <v>2</v>
      </c>
      <c r="N44" s="61"/>
      <c r="O44" s="29"/>
      <c r="P44" s="60"/>
    </row>
    <row r="45" spans="1:56" ht="15">
      <c r="A45" s="2"/>
      <c r="B45" s="37">
        <v>6</v>
      </c>
      <c r="C45" s="1" t="s">
        <v>41</v>
      </c>
      <c r="D45" s="18">
        <v>88598920.402082443</v>
      </c>
      <c r="E45" s="22"/>
      <c r="F45" s="13">
        <v>345092588.86000001</v>
      </c>
      <c r="G45" s="22"/>
      <c r="H45" s="91">
        <f t="shared" si="2"/>
        <v>7.3644373989667819E-2</v>
      </c>
      <c r="I45" s="72">
        <v>1.8360652145369236E-2</v>
      </c>
      <c r="J45" s="56">
        <f t="shared" si="3"/>
        <v>0.31992228861243738</v>
      </c>
      <c r="K45" s="71">
        <v>0.12006477126201941</v>
      </c>
      <c r="L45" s="85">
        <v>140</v>
      </c>
      <c r="M45" s="86">
        <v>10</v>
      </c>
      <c r="N45" s="60"/>
      <c r="O45" s="59"/>
      <c r="P45" s="60"/>
    </row>
    <row r="46" spans="1:56" ht="15">
      <c r="A46" s="2"/>
      <c r="B46" s="37">
        <v>7</v>
      </c>
      <c r="C46" s="1" t="s">
        <v>18</v>
      </c>
      <c r="D46" s="18">
        <v>-10569745.601600166</v>
      </c>
      <c r="E46" s="22"/>
      <c r="F46" s="13">
        <v>-43101698.505371884</v>
      </c>
      <c r="G46" s="22"/>
      <c r="H46" s="91">
        <f t="shared" si="2"/>
        <v>-1.727706735893168E-2</v>
      </c>
      <c r="I46" s="72">
        <v>-4.3074332319528296E-3</v>
      </c>
      <c r="J46" s="56">
        <f t="shared" si="3"/>
        <v>-5.7615844118791663E-2</v>
      </c>
      <c r="K46" s="71">
        <v>-1.8869511563692355E-2</v>
      </c>
      <c r="L46" s="85">
        <v>93</v>
      </c>
      <c r="M46" s="86">
        <v>6</v>
      </c>
      <c r="N46" s="60"/>
      <c r="O46" s="59"/>
      <c r="P46" s="60"/>
    </row>
    <row r="47" spans="1:56" ht="15">
      <c r="A47" s="2"/>
      <c r="B47" s="37">
        <v>8</v>
      </c>
      <c r="C47" s="1" t="s">
        <v>17</v>
      </c>
      <c r="D47" s="18">
        <v>417399837.56367326</v>
      </c>
      <c r="E47" s="22"/>
      <c r="F47" s="13">
        <v>2283719276.7497396</v>
      </c>
      <c r="G47" s="22"/>
      <c r="H47" s="91">
        <f t="shared" si="2"/>
        <v>5.8821571053609668E-2</v>
      </c>
      <c r="I47" s="72">
        <v>1.4665104016105424E-2</v>
      </c>
      <c r="J47" s="56">
        <f t="shared" si="3"/>
        <v>0.1749455522274023</v>
      </c>
      <c r="K47" s="71">
        <v>8.4779875954399536E-2</v>
      </c>
      <c r="L47" s="85">
        <v>575</v>
      </c>
      <c r="M47" s="86">
        <v>32</v>
      </c>
      <c r="N47" s="60"/>
      <c r="O47" s="59"/>
      <c r="P47" s="60"/>
    </row>
    <row r="48" spans="1:56" ht="15">
      <c r="A48" s="2"/>
      <c r="B48" s="37">
        <v>9</v>
      </c>
      <c r="C48" s="1" t="s">
        <v>39</v>
      </c>
      <c r="D48" s="18">
        <v>-94518632.901232749</v>
      </c>
      <c r="E48" s="22"/>
      <c r="F48" s="13">
        <v>45332859.727859266</v>
      </c>
      <c r="G48" s="22"/>
      <c r="H48" s="91">
        <f t="shared" si="2"/>
        <v>4.3537041370926522E-3</v>
      </c>
      <c r="I48" s="72">
        <v>1.0854440451381682E-3</v>
      </c>
      <c r="J48" s="56">
        <f t="shared" si="3"/>
        <v>-9.0756391452095353E-2</v>
      </c>
      <c r="K48" s="71">
        <v>3.6873762970753609E-3</v>
      </c>
      <c r="L48" s="85">
        <v>309</v>
      </c>
      <c r="M48" s="86">
        <v>26</v>
      </c>
      <c r="N48" s="60"/>
      <c r="O48" s="59"/>
      <c r="P48" s="60"/>
    </row>
    <row r="49" spans="1:16" ht="15">
      <c r="A49" s="2"/>
      <c r="B49" s="37">
        <v>10</v>
      </c>
      <c r="C49" s="1" t="s">
        <v>19</v>
      </c>
      <c r="D49" s="18">
        <v>120259192.61039951</v>
      </c>
      <c r="E49" s="22"/>
      <c r="F49" s="13">
        <v>8755898.0226281416</v>
      </c>
      <c r="G49" s="22"/>
      <c r="H49" s="91">
        <f t="shared" si="2"/>
        <v>1.0564284241286086E-3</v>
      </c>
      <c r="I49" s="72">
        <v>2.6338352491973529E-4</v>
      </c>
      <c r="J49" s="56">
        <f t="shared" si="3"/>
        <v>0.20398692219268547</v>
      </c>
      <c r="K49" s="71">
        <v>1.1943191215449908E-3</v>
      </c>
      <c r="L49" s="85">
        <v>258</v>
      </c>
      <c r="M49" s="86">
        <v>18</v>
      </c>
      <c r="N49" s="60"/>
      <c r="O49" s="59"/>
      <c r="P49" s="60"/>
    </row>
    <row r="50" spans="1:16" ht="15">
      <c r="A50" s="2"/>
      <c r="B50" s="37">
        <v>11</v>
      </c>
      <c r="C50" s="1" t="s">
        <v>42</v>
      </c>
      <c r="D50" s="18">
        <v>-2266998435.1029406</v>
      </c>
      <c r="E50" s="22"/>
      <c r="F50" s="13">
        <v>-4450640676.9514551</v>
      </c>
      <c r="G50" s="22"/>
      <c r="H50" s="91">
        <f t="shared" si="2"/>
        <v>-6.6107921915114748E-2</v>
      </c>
      <c r="I50" s="72">
        <v>-1.648170108020669E-2</v>
      </c>
      <c r="J50" s="56">
        <f t="shared" si="3"/>
        <v>-0.66176792737884627</v>
      </c>
      <c r="K50" s="71">
        <v>-0.10027691648505974</v>
      </c>
      <c r="L50" s="85">
        <v>1363</v>
      </c>
      <c r="M50" s="86">
        <v>79</v>
      </c>
      <c r="N50" s="60"/>
      <c r="O50" s="59"/>
      <c r="P50" s="60"/>
    </row>
    <row r="51" spans="1:16" ht="15">
      <c r="A51" s="2"/>
      <c r="B51" s="37">
        <v>12</v>
      </c>
      <c r="C51" s="1" t="s">
        <v>37</v>
      </c>
      <c r="D51" s="18">
        <v>44216220.466402262</v>
      </c>
      <c r="E51" s="22"/>
      <c r="F51" s="13">
        <v>308410711.2668165</v>
      </c>
      <c r="G51" s="22"/>
      <c r="H51" s="91">
        <f t="shared" si="2"/>
        <v>1.5233823994837584E-2</v>
      </c>
      <c r="I51" s="72">
        <v>3.7980218726855345E-3</v>
      </c>
      <c r="J51" s="56">
        <f t="shared" si="3"/>
        <v>4.0007835407093732E-2</v>
      </c>
      <c r="K51" s="71">
        <v>2.4065417104468308E-2</v>
      </c>
      <c r="L51" s="85">
        <v>410</v>
      </c>
      <c r="M51" s="86">
        <v>37</v>
      </c>
      <c r="N51" s="60"/>
      <c r="O51" s="59"/>
      <c r="P51" s="60"/>
    </row>
    <row r="52" spans="1:16" ht="15">
      <c r="A52" s="2"/>
      <c r="B52" s="37">
        <v>13</v>
      </c>
      <c r="C52" s="1" t="s">
        <v>20</v>
      </c>
      <c r="D52" s="18">
        <v>-278877874.24379998</v>
      </c>
      <c r="E52" s="22"/>
      <c r="F52" s="13">
        <v>-520405383.00999999</v>
      </c>
      <c r="G52" s="22"/>
      <c r="H52" s="91">
        <f t="shared" si="2"/>
        <v>-2.5610454776058472E-2</v>
      </c>
      <c r="I52" s="72">
        <v>-6.3850722866337552E-3</v>
      </c>
      <c r="J52" s="56">
        <f t="shared" si="3"/>
        <v>-0.15072122192532111</v>
      </c>
      <c r="K52" s="71">
        <v>-2.3110997493926273E-2</v>
      </c>
      <c r="L52" s="85">
        <v>432</v>
      </c>
      <c r="M52" s="86">
        <v>39</v>
      </c>
      <c r="N52" s="60"/>
      <c r="O52" s="59"/>
      <c r="P52" s="60"/>
    </row>
    <row r="53" spans="1:16" ht="15">
      <c r="A53" s="42"/>
      <c r="B53" s="37">
        <v>14</v>
      </c>
      <c r="C53" s="1" t="s">
        <v>21</v>
      </c>
      <c r="D53" s="18">
        <v>-113230079.46660408</v>
      </c>
      <c r="E53" s="22"/>
      <c r="F53" s="13">
        <v>203157397.49128291</v>
      </c>
      <c r="G53" s="22"/>
      <c r="H53" s="91">
        <f t="shared" si="2"/>
        <v>1.9640238726336228E-2</v>
      </c>
      <c r="I53" s="72">
        <v>4.896607463278347E-3</v>
      </c>
      <c r="J53" s="56">
        <f t="shared" si="3"/>
        <v>-0.24483841577137891</v>
      </c>
      <c r="K53" s="71">
        <v>4.0035708616659324E-2</v>
      </c>
      <c r="L53" s="86">
        <v>362</v>
      </c>
      <c r="M53" s="86">
        <v>30</v>
      </c>
      <c r="N53" s="60"/>
      <c r="O53" s="59"/>
      <c r="P53" s="60"/>
    </row>
    <row r="54" spans="1:16" ht="15">
      <c r="A54" s="43"/>
      <c r="B54" s="16">
        <v>15</v>
      </c>
      <c r="C54" s="19" t="s">
        <v>22</v>
      </c>
      <c r="D54" s="18">
        <v>30004934</v>
      </c>
      <c r="E54" s="22"/>
      <c r="F54" s="65">
        <v>37490095.023900047</v>
      </c>
      <c r="G54" s="22"/>
      <c r="H54" s="91">
        <f t="shared" si="2"/>
        <v>2.4004490041780423E-2</v>
      </c>
      <c r="I54" s="72">
        <v>5.9846810789096396E-3</v>
      </c>
      <c r="J54" s="56">
        <f t="shared" si="3"/>
        <v>0.16343468331790781</v>
      </c>
      <c r="K54" s="71">
        <v>1.6923712030177712E-2</v>
      </c>
      <c r="L54" s="86">
        <v>77</v>
      </c>
      <c r="M54" s="86">
        <v>6</v>
      </c>
      <c r="N54" s="60"/>
      <c r="O54" s="59"/>
      <c r="P54" s="60"/>
    </row>
    <row r="55" spans="1:16" ht="15">
      <c r="A55" s="43"/>
      <c r="B55" s="16">
        <v>16</v>
      </c>
      <c r="C55" s="27" t="s">
        <v>36</v>
      </c>
      <c r="D55" s="18">
        <v>-3031387850.9420514</v>
      </c>
      <c r="E55" s="22"/>
      <c r="F55" s="13">
        <v>-3736679516.5647173</v>
      </c>
      <c r="G55" s="22"/>
      <c r="H55" s="91">
        <f t="shared" si="2"/>
        <v>-0.56708909728070689</v>
      </c>
      <c r="I55" s="72">
        <v>-0.14138385713025844</v>
      </c>
      <c r="J55" s="56">
        <f t="shared" si="3"/>
        <v>-3.7750189351612455</v>
      </c>
      <c r="K55" s="71">
        <v>-0.43223673579519284</v>
      </c>
      <c r="L55" s="85">
        <v>132</v>
      </c>
      <c r="M55" s="86">
        <v>15</v>
      </c>
      <c r="N55" s="60"/>
      <c r="O55" s="59"/>
      <c r="P55" s="60"/>
    </row>
    <row r="56" spans="1:16" ht="15" thickBot="1">
      <c r="A56" s="20"/>
      <c r="B56" s="3" t="s">
        <v>23</v>
      </c>
      <c r="C56" s="21"/>
      <c r="D56" s="4">
        <f>SUM(D40:D55)</f>
        <v>-4235353780.9696589</v>
      </c>
      <c r="E56" s="62"/>
      <c r="F56" s="4">
        <f>SUM(F40:F55)</f>
        <v>1284430976.3544474</v>
      </c>
      <c r="G56" s="73"/>
      <c r="H56" s="92">
        <f t="shared" si="2"/>
        <v>3.5929655337129181E-3</v>
      </c>
      <c r="I56" s="74">
        <v>1.4998455117208667E-3</v>
      </c>
      <c r="J56" s="75">
        <f t="shared" si="3"/>
        <v>-0.19903397080261009</v>
      </c>
      <c r="K56" s="76">
        <v>8.8052057854656803E-3</v>
      </c>
      <c r="L56" s="87">
        <f>SUM(L40:L55)</f>
        <v>6950</v>
      </c>
      <c r="M56" s="88">
        <f>SUM(M40:M55)</f>
        <v>503</v>
      </c>
    </row>
    <row r="57" spans="1:16" ht="15" thickTop="1">
      <c r="A57" s="20"/>
      <c r="D57" s="16"/>
      <c r="E57" s="16"/>
      <c r="F57" s="16"/>
      <c r="G57" s="16"/>
      <c r="H57" s="82"/>
      <c r="I57" s="82"/>
      <c r="J57" s="82"/>
      <c r="K57" s="41"/>
    </row>
    <row r="58" spans="1:16">
      <c r="A58" s="54" t="s">
        <v>34</v>
      </c>
      <c r="B58" s="55" t="s">
        <v>35</v>
      </c>
      <c r="D58" s="16"/>
      <c r="E58" s="16"/>
      <c r="F58" s="16"/>
      <c r="G58" s="16"/>
      <c r="H58" s="16"/>
      <c r="I58" s="16"/>
      <c r="J58" s="16"/>
      <c r="K58" s="16"/>
    </row>
    <row r="59" spans="1:16">
      <c r="A59" s="44"/>
      <c r="B59" s="5"/>
      <c r="D59" s="16"/>
      <c r="E59" s="16"/>
      <c r="F59" s="16"/>
      <c r="G59" s="16"/>
      <c r="H59" s="28"/>
      <c r="I59" s="16"/>
      <c r="J59" s="16"/>
      <c r="K59" s="16"/>
    </row>
    <row r="60" spans="1:16">
      <c r="B60" s="45" t="s">
        <v>32</v>
      </c>
      <c r="D60" s="16"/>
      <c r="E60" s="16"/>
      <c r="F60" s="46"/>
      <c r="G60" s="16"/>
      <c r="H60" s="16"/>
      <c r="I60" s="16"/>
      <c r="J60" s="16"/>
      <c r="K60" s="16"/>
    </row>
    <row r="61" spans="1:16">
      <c r="A61" s="5"/>
      <c r="B61" s="47" t="s">
        <v>33</v>
      </c>
      <c r="D61" s="16"/>
      <c r="E61" s="48"/>
      <c r="F61" s="13"/>
      <c r="G61" s="16"/>
      <c r="H61" s="16"/>
      <c r="I61" s="16"/>
      <c r="J61" s="16"/>
      <c r="K61" s="48"/>
    </row>
    <row r="62" spans="1:16">
      <c r="A62" s="5"/>
      <c r="B62" s="47" t="s">
        <v>47</v>
      </c>
      <c r="D62" s="16"/>
      <c r="E62" s="16"/>
      <c r="F62" s="48"/>
      <c r="G62" s="16"/>
      <c r="H62" s="16"/>
      <c r="I62" s="16"/>
      <c r="J62" s="16"/>
      <c r="K62" s="16"/>
    </row>
    <row r="63" spans="1:16">
      <c r="B63" s="5"/>
      <c r="D63" s="15"/>
      <c r="E63" s="16"/>
      <c r="F63" s="49"/>
      <c r="H63" s="16"/>
      <c r="I63" s="16"/>
      <c r="J63" s="16"/>
      <c r="K63" s="16"/>
    </row>
    <row r="64" spans="1:16">
      <c r="D64" s="8"/>
      <c r="E64" s="16"/>
      <c r="F64" s="16"/>
      <c r="G64" s="16"/>
      <c r="H64" s="16"/>
      <c r="I64" s="16"/>
      <c r="J64" s="16"/>
      <c r="K64" s="16"/>
      <c r="O64" s="14"/>
    </row>
    <row r="65" spans="4:11">
      <c r="D65" s="16"/>
      <c r="E65" s="16"/>
      <c r="F65" s="28"/>
      <c r="G65" s="16"/>
      <c r="K65" s="16"/>
    </row>
    <row r="66" spans="4:11">
      <c r="F66" s="8"/>
      <c r="G66" s="16"/>
      <c r="K66" s="16"/>
    </row>
    <row r="67" spans="4:11">
      <c r="F67" s="8"/>
      <c r="G67" s="16"/>
      <c r="J67" s="16"/>
      <c r="K67" s="16"/>
    </row>
    <row r="68" spans="4:11">
      <c r="F68" s="8"/>
      <c r="G68" s="16"/>
      <c r="J68" s="16"/>
      <c r="K68" s="16"/>
    </row>
    <row r="69" spans="4:11">
      <c r="F69" s="8"/>
      <c r="G69" s="16"/>
      <c r="H69" s="94"/>
      <c r="I69" s="94"/>
      <c r="J69" s="16"/>
      <c r="K69" s="16"/>
    </row>
    <row r="70" spans="4:11">
      <c r="F70" s="8"/>
      <c r="G70" s="16"/>
      <c r="H70" s="70"/>
      <c r="I70" s="70"/>
      <c r="J70" s="16"/>
      <c r="K70" s="16"/>
    </row>
    <row r="71" spans="4:11">
      <c r="F71" s="8"/>
      <c r="G71" s="16"/>
      <c r="H71" s="70"/>
      <c r="I71" s="70"/>
      <c r="J71" s="16"/>
      <c r="K71" s="16"/>
    </row>
    <row r="72" spans="4:11">
      <c r="F72" s="8"/>
      <c r="G72" s="16"/>
      <c r="H72" s="70"/>
      <c r="I72" s="70"/>
      <c r="J72" s="16"/>
      <c r="K72" s="16"/>
    </row>
    <row r="73" spans="4:11">
      <c r="F73" s="8"/>
      <c r="G73" s="16"/>
      <c r="H73" s="70"/>
      <c r="I73" s="70"/>
      <c r="J73" s="16"/>
      <c r="K73" s="16"/>
    </row>
    <row r="74" spans="4:11">
      <c r="F74" s="8"/>
      <c r="G74" s="16"/>
      <c r="H74" s="70"/>
      <c r="I74" s="70"/>
      <c r="J74" s="16"/>
      <c r="K74" s="16"/>
    </row>
    <row r="75" spans="4:11">
      <c r="F75" s="8"/>
      <c r="G75" s="16"/>
      <c r="H75" s="70"/>
      <c r="I75" s="70"/>
      <c r="J75" s="16"/>
      <c r="K75" s="16"/>
    </row>
    <row r="76" spans="4:11">
      <c r="F76" s="8"/>
      <c r="G76" s="16"/>
      <c r="H76" s="70"/>
      <c r="I76" s="70"/>
      <c r="J76" s="16"/>
      <c r="K76" s="16"/>
    </row>
    <row r="77" spans="4:11">
      <c r="F77" s="8"/>
      <c r="G77" s="16"/>
      <c r="H77" s="70"/>
      <c r="I77" s="70"/>
      <c r="J77" s="16"/>
      <c r="K77" s="16"/>
    </row>
    <row r="78" spans="4:11">
      <c r="F78" s="8"/>
      <c r="G78" s="16"/>
      <c r="H78" s="70"/>
      <c r="I78" s="70"/>
      <c r="J78" s="16"/>
      <c r="K78" s="16"/>
    </row>
    <row r="79" spans="4:11">
      <c r="F79" s="8"/>
      <c r="G79" s="16"/>
      <c r="H79" s="70"/>
      <c r="I79" s="70"/>
      <c r="J79" s="16"/>
      <c r="K79" s="16"/>
    </row>
    <row r="80" spans="4:11">
      <c r="F80" s="8"/>
      <c r="G80" s="16"/>
      <c r="H80" s="70"/>
      <c r="I80" s="70"/>
      <c r="J80" s="16"/>
      <c r="K80" s="16"/>
    </row>
    <row r="81" spans="4:11">
      <c r="F81" s="8"/>
      <c r="G81" s="16"/>
      <c r="H81" s="70"/>
      <c r="I81" s="70"/>
      <c r="J81" s="16"/>
      <c r="K81" s="16"/>
    </row>
    <row r="82" spans="4:11">
      <c r="F82" s="93"/>
      <c r="G82" s="16"/>
      <c r="H82" s="70"/>
      <c r="I82" s="70"/>
      <c r="J82" s="16"/>
      <c r="K82" s="16"/>
    </row>
    <row r="83" spans="4:11">
      <c r="F83" s="16"/>
      <c r="G83" s="16"/>
      <c r="H83" s="70"/>
      <c r="I83" s="70"/>
      <c r="J83" s="16"/>
      <c r="K83" s="16"/>
    </row>
    <row r="84" spans="4:11">
      <c r="F84" s="16"/>
      <c r="G84" s="16"/>
      <c r="H84" s="70"/>
      <c r="I84" s="70"/>
      <c r="J84" s="16"/>
      <c r="K84" s="16"/>
    </row>
    <row r="85" spans="4:11">
      <c r="D85" s="16"/>
      <c r="E85" s="16"/>
      <c r="F85" s="16"/>
      <c r="G85" s="16"/>
      <c r="H85" s="70"/>
      <c r="I85" s="70"/>
      <c r="J85" s="16"/>
      <c r="K85" s="16"/>
    </row>
    <row r="86" spans="4:11">
      <c r="D86" s="16"/>
      <c r="E86" s="16"/>
      <c r="F86" s="16"/>
      <c r="G86" s="16"/>
      <c r="H86" s="70"/>
      <c r="I86" s="70"/>
      <c r="J86" s="16"/>
      <c r="K86" s="16"/>
    </row>
    <row r="87" spans="4:11">
      <c r="D87" s="16"/>
      <c r="E87" s="16"/>
      <c r="F87" s="16"/>
      <c r="G87" s="16"/>
      <c r="H87" s="16"/>
      <c r="I87" s="16"/>
      <c r="J87" s="16"/>
      <c r="K87" s="16"/>
    </row>
    <row r="88" spans="4:11">
      <c r="D88" s="16"/>
      <c r="E88" s="16"/>
      <c r="F88" s="16"/>
      <c r="G88" s="16"/>
      <c r="H88" s="16"/>
      <c r="I88" s="16"/>
      <c r="J88" s="16"/>
      <c r="K88" s="16"/>
    </row>
    <row r="89" spans="4:11">
      <c r="D89" s="16"/>
      <c r="E89" s="16"/>
      <c r="F89" s="16"/>
      <c r="G89" s="16"/>
      <c r="H89" s="16"/>
      <c r="I89" s="16"/>
      <c r="J89" s="16"/>
      <c r="K89" s="16"/>
    </row>
    <row r="90" spans="4:11">
      <c r="D90" s="16"/>
      <c r="E90" s="16"/>
      <c r="F90" s="16"/>
      <c r="G90" s="16"/>
      <c r="H90" s="16"/>
      <c r="I90" s="16"/>
      <c r="J90" s="16"/>
      <c r="K90" s="16"/>
    </row>
    <row r="91" spans="4:11">
      <c r="D91" s="16"/>
      <c r="E91" s="16"/>
      <c r="F91" s="16"/>
      <c r="G91" s="16"/>
      <c r="H91" s="16"/>
      <c r="I91" s="16"/>
      <c r="J91" s="16"/>
      <c r="K91" s="16"/>
    </row>
    <row r="92" spans="4:11">
      <c r="D92" s="16"/>
      <c r="E92" s="16"/>
      <c r="F92" s="16"/>
      <c r="G92" s="16"/>
      <c r="H92" s="16"/>
      <c r="I92" s="16"/>
      <c r="J92" s="16"/>
      <c r="K92" s="16"/>
    </row>
    <row r="93" spans="4:11">
      <c r="D93" s="16"/>
      <c r="E93" s="16"/>
      <c r="F93" s="16"/>
      <c r="G93" s="16"/>
      <c r="H93" s="16"/>
      <c r="I93" s="16"/>
      <c r="J93" s="16"/>
      <c r="K93" s="16"/>
    </row>
    <row r="94" spans="4:11">
      <c r="D94" s="16"/>
      <c r="E94" s="16"/>
      <c r="F94" s="16"/>
      <c r="G94" s="16"/>
      <c r="H94" s="16"/>
      <c r="I94" s="16"/>
      <c r="J94" s="16"/>
      <c r="K94" s="16"/>
    </row>
    <row r="95" spans="4:11">
      <c r="D95" s="16"/>
      <c r="E95" s="16"/>
      <c r="F95" s="16"/>
      <c r="G95" s="16"/>
      <c r="H95" s="16"/>
      <c r="I95" s="16"/>
      <c r="J95" s="16"/>
      <c r="K95" s="16"/>
    </row>
    <row r="96" spans="4:11">
      <c r="D96" s="16"/>
      <c r="E96" s="16"/>
      <c r="F96" s="16"/>
      <c r="G96" s="16"/>
      <c r="H96" s="16"/>
      <c r="I96" s="16"/>
      <c r="J96" s="16"/>
      <c r="K96" s="16"/>
    </row>
    <row r="97" spans="4:11">
      <c r="D97" s="16"/>
      <c r="E97" s="16"/>
      <c r="F97" s="16"/>
      <c r="G97" s="16"/>
      <c r="H97" s="16"/>
      <c r="I97" s="16"/>
      <c r="J97" s="16"/>
      <c r="K97" s="16"/>
    </row>
    <row r="98" spans="4:11">
      <c r="D98" s="16"/>
      <c r="E98" s="16"/>
      <c r="F98" s="16"/>
      <c r="G98" s="16"/>
      <c r="H98" s="16"/>
      <c r="I98" s="16"/>
      <c r="J98" s="16"/>
      <c r="K98" s="16"/>
    </row>
    <row r="99" spans="4:11">
      <c r="D99" s="16"/>
      <c r="E99" s="16"/>
      <c r="F99" s="16"/>
      <c r="G99" s="16"/>
      <c r="H99" s="16"/>
      <c r="I99" s="16"/>
      <c r="J99" s="16"/>
      <c r="K99" s="16"/>
    </row>
    <row r="100" spans="4:11">
      <c r="D100" s="16"/>
      <c r="E100" s="16"/>
      <c r="F100" s="16"/>
      <c r="G100" s="16"/>
      <c r="H100" s="16"/>
      <c r="I100" s="16"/>
      <c r="J100" s="16"/>
      <c r="K100" s="16"/>
    </row>
    <row r="101" spans="4:11">
      <c r="D101" s="16"/>
      <c r="E101" s="16"/>
      <c r="F101" s="16"/>
      <c r="G101" s="16"/>
      <c r="H101" s="16"/>
      <c r="I101" s="16"/>
      <c r="J101" s="16"/>
      <c r="K101" s="16"/>
    </row>
    <row r="102" spans="4:11">
      <c r="D102" s="16"/>
      <c r="E102" s="16"/>
      <c r="F102" s="16"/>
      <c r="G102" s="16"/>
      <c r="H102" s="16"/>
      <c r="I102" s="16"/>
      <c r="J102" s="16"/>
      <c r="K102" s="16"/>
    </row>
    <row r="103" spans="4:11">
      <c r="D103" s="16"/>
      <c r="E103" s="16"/>
      <c r="F103" s="16"/>
      <c r="G103" s="16"/>
      <c r="H103" s="16"/>
      <c r="I103" s="16"/>
      <c r="J103" s="16"/>
      <c r="K103" s="16"/>
    </row>
    <row r="104" spans="4:11">
      <c r="D104" s="16"/>
      <c r="E104" s="16"/>
      <c r="F104" s="16"/>
      <c r="G104" s="16"/>
      <c r="H104" s="16"/>
      <c r="I104" s="16"/>
      <c r="J104" s="16"/>
      <c r="K104" s="16"/>
    </row>
    <row r="105" spans="4:11">
      <c r="D105" s="16"/>
      <c r="E105" s="16"/>
      <c r="F105" s="16"/>
      <c r="G105" s="16"/>
      <c r="H105" s="16"/>
      <c r="I105" s="16"/>
      <c r="J105" s="16"/>
      <c r="K105" s="16"/>
    </row>
    <row r="106" spans="4:11">
      <c r="D106" s="16"/>
      <c r="E106" s="16"/>
      <c r="F106" s="16"/>
      <c r="G106" s="16"/>
      <c r="H106" s="16"/>
      <c r="I106" s="16"/>
      <c r="J106" s="16"/>
      <c r="K106" s="16"/>
    </row>
    <row r="107" spans="4:11">
      <c r="D107" s="16"/>
      <c r="E107" s="16"/>
      <c r="F107" s="16"/>
      <c r="G107" s="16"/>
      <c r="H107" s="16"/>
      <c r="I107" s="16"/>
      <c r="J107" s="16"/>
      <c r="K107" s="16"/>
    </row>
    <row r="108" spans="4:11">
      <c r="D108" s="16"/>
      <c r="E108" s="16"/>
      <c r="F108" s="16"/>
      <c r="G108" s="16"/>
      <c r="H108" s="16"/>
      <c r="I108" s="16"/>
      <c r="J108" s="16"/>
      <c r="K108" s="16"/>
    </row>
    <row r="109" spans="4:11">
      <c r="D109" s="16"/>
      <c r="E109" s="16"/>
      <c r="F109" s="16"/>
      <c r="G109" s="16"/>
      <c r="H109" s="16"/>
      <c r="I109" s="16"/>
      <c r="J109" s="16"/>
      <c r="K109" s="16"/>
    </row>
    <row r="110" spans="4:11">
      <c r="D110" s="16"/>
      <c r="E110" s="16"/>
      <c r="F110" s="16"/>
      <c r="G110" s="16"/>
      <c r="H110" s="16"/>
      <c r="I110" s="16"/>
      <c r="J110" s="16"/>
      <c r="K110" s="16"/>
    </row>
    <row r="111" spans="4:11">
      <c r="D111" s="16"/>
      <c r="E111" s="16"/>
      <c r="F111" s="16"/>
      <c r="G111" s="16"/>
      <c r="H111" s="16"/>
      <c r="I111" s="16"/>
      <c r="J111" s="16"/>
      <c r="K111" s="16"/>
    </row>
    <row r="112" spans="4:11">
      <c r="D112" s="16"/>
      <c r="E112" s="16"/>
      <c r="F112" s="16"/>
      <c r="G112" s="16"/>
      <c r="H112" s="16"/>
      <c r="I112" s="16"/>
      <c r="J112" s="16"/>
      <c r="K112" s="16"/>
    </row>
    <row r="113" spans="4:11">
      <c r="D113" s="16"/>
      <c r="E113" s="16"/>
      <c r="F113" s="16"/>
      <c r="G113" s="16"/>
      <c r="H113" s="16"/>
      <c r="I113" s="16"/>
      <c r="J113" s="16"/>
      <c r="K113" s="16"/>
    </row>
    <row r="114" spans="4:11">
      <c r="D114" s="16"/>
      <c r="E114" s="16"/>
      <c r="F114" s="16"/>
      <c r="G114" s="16"/>
      <c r="H114" s="16"/>
      <c r="I114" s="16"/>
      <c r="J114" s="16"/>
      <c r="K114" s="16"/>
    </row>
    <row r="115" spans="4:11">
      <c r="D115" s="16"/>
      <c r="E115" s="16"/>
      <c r="F115" s="16"/>
      <c r="G115" s="16"/>
      <c r="H115" s="16"/>
      <c r="I115" s="16"/>
      <c r="J115" s="16"/>
      <c r="K115" s="16"/>
    </row>
    <row r="116" spans="4:11">
      <c r="D116" s="16"/>
      <c r="E116" s="16"/>
      <c r="F116" s="16"/>
      <c r="G116" s="16"/>
      <c r="H116" s="16"/>
      <c r="I116" s="16"/>
      <c r="J116" s="16"/>
      <c r="K116" s="16"/>
    </row>
    <row r="117" spans="4:11">
      <c r="D117" s="16"/>
      <c r="E117" s="16"/>
      <c r="F117" s="16"/>
      <c r="G117" s="16"/>
      <c r="H117" s="16"/>
      <c r="I117" s="16"/>
      <c r="J117" s="16"/>
      <c r="K117" s="16"/>
    </row>
    <row r="118" spans="4:11">
      <c r="D118" s="16"/>
      <c r="E118" s="16"/>
      <c r="F118" s="16"/>
      <c r="G118" s="16"/>
      <c r="H118" s="16"/>
      <c r="I118" s="16"/>
      <c r="J118" s="16"/>
      <c r="K118" s="16"/>
    </row>
    <row r="119" spans="4:11">
      <c r="D119" s="16"/>
      <c r="E119" s="16"/>
      <c r="F119" s="16"/>
      <c r="G119" s="16"/>
      <c r="H119" s="16"/>
      <c r="I119" s="16"/>
      <c r="J119" s="16"/>
      <c r="K119" s="16"/>
    </row>
    <row r="120" spans="4:11">
      <c r="D120" s="16"/>
      <c r="E120" s="16"/>
      <c r="F120" s="16"/>
      <c r="G120" s="16"/>
      <c r="H120" s="16"/>
      <c r="I120" s="16"/>
      <c r="J120" s="16"/>
      <c r="K120" s="16"/>
    </row>
    <row r="121" spans="4:11">
      <c r="D121" s="16"/>
      <c r="E121" s="16"/>
      <c r="F121" s="16"/>
      <c r="G121" s="16"/>
      <c r="H121" s="16"/>
      <c r="I121" s="16"/>
      <c r="J121" s="16"/>
      <c r="K121" s="16"/>
    </row>
    <row r="122" spans="4:11">
      <c r="D122" s="16"/>
      <c r="E122" s="16"/>
      <c r="F122" s="16"/>
      <c r="G122" s="16"/>
      <c r="H122" s="16"/>
      <c r="I122" s="16"/>
      <c r="J122" s="16"/>
      <c r="K122" s="16"/>
    </row>
    <row r="123" spans="4:11">
      <c r="D123" s="16"/>
      <c r="E123" s="16"/>
      <c r="F123" s="16"/>
      <c r="G123" s="16"/>
      <c r="H123" s="16"/>
      <c r="I123" s="16"/>
      <c r="J123" s="16"/>
      <c r="K123" s="16"/>
    </row>
    <row r="124" spans="4:11">
      <c r="D124" s="16"/>
      <c r="E124" s="16"/>
      <c r="F124" s="16"/>
      <c r="G124" s="16"/>
      <c r="H124" s="16"/>
      <c r="I124" s="16"/>
      <c r="J124" s="16"/>
      <c r="K124" s="16"/>
    </row>
    <row r="125" spans="4:11">
      <c r="D125" s="16"/>
      <c r="E125" s="16"/>
      <c r="F125" s="16"/>
      <c r="G125" s="16"/>
      <c r="H125" s="16"/>
      <c r="I125" s="16"/>
      <c r="J125" s="16"/>
      <c r="K125" s="16"/>
    </row>
    <row r="126" spans="4:11">
      <c r="D126" s="16"/>
      <c r="E126" s="16"/>
      <c r="F126" s="16"/>
      <c r="G126" s="16"/>
      <c r="H126" s="16"/>
      <c r="I126" s="16"/>
      <c r="J126" s="16"/>
      <c r="K126" s="16"/>
    </row>
    <row r="127" spans="4:11">
      <c r="D127" s="16"/>
      <c r="E127" s="16"/>
      <c r="F127" s="16"/>
      <c r="G127" s="16"/>
      <c r="H127" s="16"/>
      <c r="I127" s="16"/>
      <c r="J127" s="16"/>
      <c r="K127" s="16"/>
    </row>
    <row r="128" spans="4:11">
      <c r="F128" s="16"/>
      <c r="G128" s="16"/>
      <c r="H128" s="16"/>
      <c r="I128" s="16"/>
      <c r="J128" s="16"/>
      <c r="K128" s="16"/>
    </row>
    <row r="129" spans="6:11">
      <c r="F129" s="16"/>
      <c r="G129" s="16"/>
      <c r="H129" s="16"/>
      <c r="I129" s="16"/>
      <c r="J129" s="16"/>
      <c r="K129" s="16"/>
    </row>
    <row r="130" spans="6:11">
      <c r="F130" s="16"/>
      <c r="G130" s="16"/>
      <c r="H130" s="16"/>
      <c r="I130" s="16"/>
      <c r="J130" s="16"/>
      <c r="K130" s="16"/>
    </row>
    <row r="131" spans="6:11">
      <c r="F131" s="16"/>
      <c r="G131" s="16"/>
      <c r="H131" s="16"/>
      <c r="I131" s="16"/>
      <c r="J131" s="16"/>
      <c r="K131" s="16"/>
    </row>
    <row r="132" spans="6:11">
      <c r="F132" s="16"/>
      <c r="G132" s="16"/>
      <c r="H132" s="16"/>
      <c r="I132" s="16"/>
      <c r="J132" s="16"/>
      <c r="K132" s="16"/>
    </row>
    <row r="133" spans="6:11">
      <c r="F133" s="16"/>
      <c r="G133" s="16"/>
      <c r="H133" s="16"/>
      <c r="I133" s="16"/>
      <c r="J133" s="16"/>
      <c r="K133" s="16"/>
    </row>
    <row r="134" spans="6:11">
      <c r="F134" s="16"/>
      <c r="G134" s="16"/>
      <c r="H134" s="16"/>
      <c r="I134" s="16"/>
      <c r="J134" s="16"/>
      <c r="K134" s="16"/>
    </row>
    <row r="135" spans="6:11">
      <c r="F135" s="16"/>
      <c r="G135" s="16"/>
      <c r="H135" s="16"/>
      <c r="I135" s="16"/>
      <c r="J135" s="16"/>
      <c r="K135" s="16"/>
    </row>
    <row r="136" spans="6:11">
      <c r="F136" s="16"/>
      <c r="G136" s="16"/>
      <c r="H136" s="16"/>
      <c r="I136" s="16"/>
      <c r="J136" s="16"/>
      <c r="K136" s="16"/>
    </row>
    <row r="137" spans="6:11">
      <c r="F137" s="16"/>
      <c r="G137" s="16"/>
      <c r="H137" s="16"/>
      <c r="I137" s="16"/>
      <c r="J137" s="16"/>
      <c r="K137" s="16"/>
    </row>
    <row r="138" spans="6:11">
      <c r="F138" s="16"/>
      <c r="G138" s="16"/>
      <c r="H138" s="16"/>
      <c r="I138" s="16"/>
      <c r="J138" s="16"/>
      <c r="K138" s="16"/>
    </row>
    <row r="139" spans="6:11">
      <c r="F139" s="16"/>
      <c r="G139" s="16"/>
      <c r="H139" s="16"/>
      <c r="I139" s="16"/>
      <c r="J139" s="16"/>
      <c r="K139" s="16"/>
    </row>
    <row r="140" spans="6:11">
      <c r="F140" s="16"/>
      <c r="G140" s="16"/>
      <c r="H140" s="16"/>
      <c r="I140" s="16"/>
      <c r="J140" s="16"/>
      <c r="K140" s="16"/>
    </row>
    <row r="141" spans="6:11">
      <c r="F141" s="16"/>
      <c r="G141" s="16"/>
      <c r="H141" s="16"/>
      <c r="I141" s="16"/>
      <c r="J141" s="16"/>
      <c r="K141" s="16"/>
    </row>
    <row r="142" spans="6:11">
      <c r="F142" s="16"/>
      <c r="G142" s="16"/>
      <c r="H142" s="16"/>
      <c r="I142" s="16"/>
      <c r="J142" s="16"/>
      <c r="K142" s="16"/>
    </row>
    <row r="143" spans="6:11">
      <c r="F143" s="16"/>
      <c r="G143" s="16"/>
      <c r="H143" s="16"/>
      <c r="I143" s="16"/>
      <c r="J143" s="16"/>
      <c r="K143" s="16"/>
    </row>
    <row r="144" spans="6:11">
      <c r="F144" s="16"/>
      <c r="G144" s="16"/>
      <c r="H144" s="16"/>
      <c r="I144" s="16"/>
      <c r="J144" s="16"/>
      <c r="K144" s="16"/>
    </row>
    <row r="145" spans="4:11">
      <c r="F145" s="16"/>
      <c r="G145" s="16"/>
      <c r="H145" s="16"/>
      <c r="I145" s="16"/>
      <c r="J145" s="16"/>
      <c r="K145" s="16"/>
    </row>
    <row r="146" spans="4:11">
      <c r="F146" s="16"/>
      <c r="G146" s="16"/>
      <c r="H146" s="16"/>
      <c r="I146" s="16"/>
      <c r="J146" s="16"/>
      <c r="K146" s="16"/>
    </row>
    <row r="147" spans="4:11">
      <c r="D147" s="16"/>
      <c r="E147" s="16"/>
      <c r="F147" s="16"/>
      <c r="G147" s="16"/>
      <c r="H147" s="16"/>
      <c r="I147" s="16"/>
      <c r="J147" s="16"/>
      <c r="K147" s="16"/>
    </row>
    <row r="148" spans="4:11">
      <c r="D148" s="16"/>
      <c r="E148" s="16"/>
      <c r="F148" s="16"/>
      <c r="G148" s="16"/>
      <c r="H148" s="16"/>
      <c r="I148" s="16"/>
      <c r="J148" s="16"/>
      <c r="K148" s="16"/>
    </row>
    <row r="149" spans="4:11">
      <c r="D149" s="16"/>
      <c r="E149" s="16"/>
      <c r="F149" s="16"/>
      <c r="G149" s="16"/>
      <c r="H149" s="16"/>
      <c r="I149" s="16"/>
      <c r="J149" s="16"/>
      <c r="K149" s="16"/>
    </row>
    <row r="150" spans="4:11">
      <c r="D150" s="16"/>
      <c r="E150" s="16"/>
      <c r="F150" s="16"/>
      <c r="G150" s="16"/>
      <c r="H150" s="16"/>
      <c r="I150" s="16"/>
      <c r="J150" s="16"/>
      <c r="K150" s="16"/>
    </row>
    <row r="151" spans="4:11">
      <c r="D151" s="16"/>
      <c r="E151" s="16"/>
      <c r="F151" s="16"/>
      <c r="G151" s="16"/>
      <c r="H151" s="16"/>
      <c r="I151" s="16"/>
      <c r="J151" s="16"/>
      <c r="K151" s="16"/>
    </row>
    <row r="152" spans="4:11">
      <c r="D152" s="16"/>
      <c r="E152" s="16"/>
      <c r="F152" s="16"/>
      <c r="G152" s="16"/>
      <c r="H152" s="16"/>
      <c r="I152" s="16"/>
      <c r="J152" s="16"/>
      <c r="K152" s="16"/>
    </row>
    <row r="153" spans="4:11">
      <c r="D153" s="16"/>
      <c r="E153" s="16"/>
      <c r="F153" s="16"/>
      <c r="G153" s="16"/>
      <c r="H153" s="16"/>
      <c r="I153" s="16"/>
      <c r="J153" s="16"/>
      <c r="K153" s="16"/>
    </row>
    <row r="154" spans="4:11">
      <c r="D154" s="16"/>
      <c r="E154" s="16"/>
      <c r="F154" s="16"/>
      <c r="G154" s="16"/>
      <c r="H154" s="16"/>
      <c r="I154" s="16"/>
      <c r="J154" s="16"/>
      <c r="K154" s="16"/>
    </row>
    <row r="155" spans="4:11">
      <c r="D155" s="16"/>
      <c r="E155" s="16"/>
      <c r="F155" s="16"/>
      <c r="G155" s="16"/>
      <c r="H155" s="16"/>
      <c r="I155" s="16"/>
      <c r="J155" s="16"/>
      <c r="K155" s="16"/>
    </row>
    <row r="156" spans="4:11">
      <c r="D156" s="16"/>
      <c r="E156" s="16"/>
      <c r="F156" s="16"/>
      <c r="G156" s="16"/>
      <c r="H156" s="16"/>
      <c r="I156" s="16"/>
      <c r="J156" s="16"/>
      <c r="K156" s="16"/>
    </row>
    <row r="157" spans="4:11">
      <c r="D157" s="16"/>
      <c r="E157" s="16"/>
      <c r="F157" s="16"/>
      <c r="G157" s="16"/>
      <c r="H157" s="16"/>
      <c r="I157" s="16"/>
      <c r="J157" s="16"/>
      <c r="K157" s="16"/>
    </row>
    <row r="158" spans="4:11">
      <c r="D158" s="16"/>
      <c r="E158" s="16"/>
      <c r="F158" s="16"/>
      <c r="G158" s="16"/>
      <c r="H158" s="16"/>
      <c r="I158" s="16"/>
      <c r="J158" s="16"/>
      <c r="K158" s="16"/>
    </row>
    <row r="159" spans="4:11">
      <c r="D159" s="16"/>
      <c r="E159" s="16"/>
      <c r="F159" s="16"/>
      <c r="G159" s="16"/>
      <c r="H159" s="16"/>
      <c r="I159" s="16"/>
      <c r="J159" s="16"/>
      <c r="K159" s="16"/>
    </row>
    <row r="160" spans="4:11">
      <c r="D160" s="16"/>
      <c r="E160" s="16"/>
      <c r="F160" s="16"/>
      <c r="G160" s="16"/>
      <c r="H160" s="16"/>
      <c r="I160" s="16"/>
      <c r="J160" s="16"/>
      <c r="K160" s="16"/>
    </row>
    <row r="161" spans="4:11">
      <c r="D161" s="16"/>
      <c r="E161" s="16"/>
      <c r="F161" s="16"/>
      <c r="G161" s="16"/>
      <c r="H161" s="16"/>
      <c r="I161" s="16"/>
      <c r="J161" s="16"/>
      <c r="K161" s="16"/>
    </row>
    <row r="162" spans="4:11">
      <c r="D162" s="16"/>
      <c r="E162" s="16"/>
      <c r="F162" s="16"/>
      <c r="G162" s="16"/>
      <c r="H162" s="16"/>
      <c r="I162" s="16"/>
      <c r="J162" s="16"/>
      <c r="K162" s="16"/>
    </row>
    <row r="163" spans="4:11">
      <c r="D163" s="16"/>
      <c r="E163" s="16"/>
      <c r="F163" s="16"/>
      <c r="G163" s="16"/>
      <c r="H163" s="16"/>
      <c r="I163" s="16"/>
      <c r="J163" s="16"/>
      <c r="K163" s="16"/>
    </row>
    <row r="164" spans="4:11">
      <c r="D164" s="16"/>
      <c r="E164" s="16"/>
      <c r="F164" s="16"/>
      <c r="G164" s="16"/>
      <c r="H164" s="16"/>
      <c r="I164" s="16"/>
      <c r="J164" s="16"/>
      <c r="K164" s="16"/>
    </row>
    <row r="165" spans="4:11">
      <c r="D165" s="16"/>
      <c r="E165" s="16"/>
      <c r="F165" s="16"/>
      <c r="G165" s="16"/>
      <c r="H165" s="16"/>
      <c r="I165" s="16"/>
      <c r="J165" s="16"/>
      <c r="K165" s="16"/>
    </row>
    <row r="166" spans="4:11">
      <c r="D166" s="16"/>
      <c r="E166" s="16"/>
      <c r="F166" s="16"/>
      <c r="G166" s="16"/>
      <c r="H166" s="16"/>
      <c r="I166" s="16"/>
      <c r="J166" s="16"/>
      <c r="K166" s="16"/>
    </row>
    <row r="167" spans="4:11">
      <c r="D167" s="16"/>
      <c r="E167" s="16"/>
      <c r="F167" s="16"/>
      <c r="G167" s="16"/>
      <c r="H167" s="16"/>
      <c r="I167" s="16"/>
      <c r="J167" s="16"/>
      <c r="K167" s="16"/>
    </row>
    <row r="168" spans="4:11">
      <c r="D168" s="16"/>
      <c r="E168" s="16"/>
      <c r="F168" s="16"/>
      <c r="G168" s="16"/>
      <c r="H168" s="16"/>
      <c r="I168" s="16"/>
      <c r="J168" s="16"/>
      <c r="K168" s="16"/>
    </row>
    <row r="169" spans="4:11">
      <c r="D169" s="16"/>
      <c r="E169" s="16"/>
      <c r="F169" s="16"/>
      <c r="G169" s="16"/>
      <c r="H169" s="16"/>
      <c r="I169" s="16"/>
      <c r="J169" s="16"/>
      <c r="K169" s="16"/>
    </row>
    <row r="170" spans="4:11">
      <c r="D170" s="16"/>
      <c r="E170" s="16"/>
      <c r="F170" s="16"/>
      <c r="G170" s="16"/>
      <c r="H170" s="16"/>
      <c r="I170" s="16"/>
      <c r="J170" s="16"/>
      <c r="K170" s="16"/>
    </row>
    <row r="171" spans="4:11">
      <c r="D171" s="16"/>
      <c r="E171" s="16"/>
      <c r="F171" s="16"/>
      <c r="G171" s="16"/>
      <c r="H171" s="16"/>
      <c r="I171" s="16"/>
      <c r="J171" s="16"/>
      <c r="K171" s="16"/>
    </row>
    <row r="172" spans="4:11">
      <c r="D172" s="16"/>
      <c r="E172" s="16"/>
      <c r="F172" s="16"/>
      <c r="G172" s="16"/>
      <c r="H172" s="16"/>
      <c r="I172" s="16"/>
      <c r="J172" s="16"/>
      <c r="K172" s="16"/>
    </row>
    <row r="173" spans="4:11">
      <c r="D173" s="16"/>
      <c r="E173" s="16"/>
      <c r="F173" s="16"/>
      <c r="G173" s="16"/>
      <c r="H173" s="16"/>
      <c r="I173" s="16"/>
      <c r="J173" s="16"/>
      <c r="K173" s="16"/>
    </row>
    <row r="174" spans="4:11">
      <c r="D174" s="16"/>
      <c r="E174" s="16"/>
      <c r="F174" s="16"/>
      <c r="G174" s="16"/>
      <c r="H174" s="16"/>
      <c r="I174" s="16"/>
      <c r="J174" s="16"/>
      <c r="K174" s="16"/>
    </row>
    <row r="175" spans="4:11">
      <c r="D175" s="16"/>
      <c r="E175" s="16"/>
      <c r="F175" s="16"/>
      <c r="G175" s="16"/>
      <c r="H175" s="16"/>
      <c r="I175" s="16"/>
      <c r="J175" s="16"/>
      <c r="K175" s="16"/>
    </row>
    <row r="176" spans="4:11">
      <c r="D176" s="16"/>
      <c r="E176" s="16"/>
      <c r="F176" s="16"/>
      <c r="G176" s="16"/>
      <c r="H176" s="16"/>
      <c r="I176" s="16"/>
      <c r="J176" s="16"/>
      <c r="K176" s="16"/>
    </row>
    <row r="177" spans="4:11">
      <c r="D177" s="16"/>
      <c r="E177" s="16"/>
      <c r="F177" s="16"/>
      <c r="G177" s="16"/>
      <c r="H177" s="16"/>
      <c r="I177" s="16"/>
      <c r="J177" s="16"/>
      <c r="K177" s="16"/>
    </row>
    <row r="178" spans="4:11">
      <c r="D178" s="16"/>
      <c r="E178" s="16"/>
      <c r="F178" s="16"/>
      <c r="G178" s="16"/>
      <c r="H178" s="16"/>
      <c r="I178" s="16"/>
      <c r="J178" s="16"/>
      <c r="K178" s="16"/>
    </row>
    <row r="179" spans="4:11">
      <c r="D179" s="16"/>
      <c r="E179" s="16"/>
      <c r="F179" s="16"/>
      <c r="G179" s="16"/>
      <c r="H179" s="16"/>
      <c r="I179" s="16"/>
      <c r="J179" s="16"/>
      <c r="K179" s="16"/>
    </row>
    <row r="180" spans="4:11">
      <c r="D180" s="16"/>
      <c r="E180" s="16"/>
      <c r="F180" s="16"/>
      <c r="G180" s="16"/>
      <c r="H180" s="16"/>
      <c r="I180" s="16"/>
      <c r="J180" s="16"/>
      <c r="K180" s="16"/>
    </row>
    <row r="181" spans="4:11">
      <c r="D181" s="16"/>
      <c r="E181" s="16"/>
      <c r="F181" s="16"/>
      <c r="G181" s="16"/>
      <c r="H181" s="16"/>
      <c r="I181" s="16"/>
      <c r="J181" s="16"/>
      <c r="K181" s="16"/>
    </row>
    <row r="182" spans="4:11">
      <c r="D182" s="16"/>
      <c r="E182" s="16"/>
      <c r="F182" s="16"/>
      <c r="G182" s="16"/>
      <c r="H182" s="16"/>
      <c r="I182" s="16"/>
      <c r="J182" s="16"/>
      <c r="K182" s="16"/>
    </row>
    <row r="183" spans="4:11">
      <c r="D183" s="16"/>
      <c r="E183" s="16"/>
      <c r="F183" s="16"/>
      <c r="G183" s="16"/>
      <c r="H183" s="16"/>
      <c r="I183" s="16"/>
      <c r="J183" s="16"/>
      <c r="K183" s="16"/>
    </row>
    <row r="184" spans="4:11">
      <c r="D184" s="16"/>
      <c r="E184" s="16"/>
      <c r="F184" s="16"/>
      <c r="G184" s="16"/>
      <c r="H184" s="16"/>
      <c r="I184" s="16"/>
      <c r="J184" s="16"/>
      <c r="K184" s="16"/>
    </row>
    <row r="185" spans="4:11">
      <c r="D185" s="16"/>
      <c r="E185" s="16"/>
      <c r="F185" s="16"/>
      <c r="G185" s="16"/>
      <c r="H185" s="16"/>
      <c r="I185" s="16"/>
      <c r="J185" s="16"/>
      <c r="K185" s="16"/>
    </row>
    <row r="186" spans="4:11">
      <c r="D186" s="16"/>
      <c r="E186" s="16"/>
      <c r="F186" s="16"/>
      <c r="G186" s="16"/>
      <c r="H186" s="16"/>
      <c r="I186" s="16"/>
      <c r="J186" s="16"/>
      <c r="K186" s="16"/>
    </row>
    <row r="187" spans="4:11">
      <c r="D187" s="16"/>
      <c r="E187" s="16"/>
      <c r="F187" s="16"/>
      <c r="G187" s="16"/>
      <c r="H187" s="16"/>
      <c r="I187" s="16"/>
      <c r="J187" s="16"/>
      <c r="K187" s="16"/>
    </row>
    <row r="188" spans="4:11">
      <c r="D188" s="16"/>
      <c r="E188" s="16"/>
      <c r="F188" s="16"/>
      <c r="G188" s="16"/>
      <c r="H188" s="16"/>
      <c r="I188" s="16"/>
      <c r="J188" s="16"/>
      <c r="K188" s="16"/>
    </row>
    <row r="189" spans="4:11">
      <c r="D189" s="16"/>
      <c r="E189" s="16"/>
      <c r="F189" s="16"/>
      <c r="G189" s="16"/>
      <c r="H189" s="16"/>
      <c r="I189" s="16"/>
      <c r="J189" s="16"/>
      <c r="K189" s="16"/>
    </row>
    <row r="190" spans="4:11">
      <c r="D190" s="16"/>
      <c r="E190" s="16"/>
      <c r="F190" s="16"/>
      <c r="G190" s="16"/>
      <c r="H190" s="16"/>
      <c r="I190" s="16"/>
      <c r="J190" s="16"/>
      <c r="K190" s="16"/>
    </row>
    <row r="191" spans="4:11">
      <c r="D191" s="16"/>
      <c r="E191" s="16"/>
      <c r="F191" s="16"/>
      <c r="G191" s="16"/>
      <c r="H191" s="16"/>
      <c r="I191" s="16"/>
      <c r="J191" s="16"/>
      <c r="K191" s="16"/>
    </row>
    <row r="192" spans="4:11">
      <c r="D192" s="16"/>
      <c r="E192" s="16"/>
      <c r="F192" s="16"/>
      <c r="G192" s="16"/>
      <c r="H192" s="16"/>
      <c r="I192" s="16"/>
      <c r="J192" s="16"/>
      <c r="K192" s="16"/>
    </row>
    <row r="193" spans="4:11">
      <c r="D193" s="16"/>
      <c r="E193" s="16"/>
      <c r="F193" s="16"/>
      <c r="G193" s="16"/>
      <c r="H193" s="16"/>
      <c r="I193" s="16"/>
      <c r="J193" s="16"/>
      <c r="K193" s="16"/>
    </row>
    <row r="194" spans="4:11">
      <c r="D194" s="16"/>
      <c r="E194" s="16"/>
      <c r="F194" s="16"/>
      <c r="G194" s="16"/>
      <c r="H194" s="16"/>
      <c r="I194" s="16"/>
      <c r="J194" s="16"/>
      <c r="K194" s="16"/>
    </row>
    <row r="195" spans="4:11">
      <c r="D195" s="16"/>
      <c r="E195" s="16"/>
      <c r="F195" s="16"/>
      <c r="G195" s="16"/>
      <c r="H195" s="16"/>
      <c r="I195" s="16"/>
      <c r="J195" s="16"/>
      <c r="K195" s="16"/>
    </row>
    <row r="196" spans="4:11">
      <c r="D196" s="16"/>
      <c r="E196" s="16"/>
      <c r="F196" s="16"/>
      <c r="G196" s="16"/>
      <c r="H196" s="16"/>
      <c r="I196" s="16"/>
      <c r="J196" s="16"/>
      <c r="K196" s="16"/>
    </row>
    <row r="197" spans="4:11">
      <c r="D197" s="16"/>
      <c r="E197" s="16"/>
      <c r="F197" s="16"/>
      <c r="G197" s="16"/>
      <c r="H197" s="16"/>
      <c r="I197" s="16"/>
      <c r="J197" s="16"/>
      <c r="K197" s="16"/>
    </row>
    <row r="198" spans="4:11">
      <c r="D198" s="16"/>
      <c r="E198" s="16"/>
      <c r="F198" s="16"/>
      <c r="G198" s="16"/>
      <c r="H198" s="16"/>
      <c r="I198" s="16"/>
      <c r="J198" s="16"/>
      <c r="K198" s="16"/>
    </row>
  </sheetData>
  <mergeCells count="18">
    <mergeCell ref="M38:M39"/>
    <mergeCell ref="H38:I38"/>
    <mergeCell ref="J38:K38"/>
    <mergeCell ref="D37:K37"/>
    <mergeCell ref="B12:Q12"/>
    <mergeCell ref="B13:Q13"/>
    <mergeCell ref="D15:K15"/>
    <mergeCell ref="L15:Q15"/>
    <mergeCell ref="L38:L39"/>
    <mergeCell ref="D16:E16"/>
    <mergeCell ref="F16:G16"/>
    <mergeCell ref="H16:I16"/>
    <mergeCell ref="J16:K16"/>
    <mergeCell ref="D38:G38"/>
    <mergeCell ref="L37:M37"/>
    <mergeCell ref="N16:O16"/>
    <mergeCell ref="P16:Q16"/>
    <mergeCell ref="L16:M16"/>
  </mergeCells>
  <phoneticPr fontId="18" type="noConversion"/>
  <pageMargins left="0.27013888888888887" right="0.20972222222222223" top="0.35972222222222222" bottom="0.35000000000000003" header="0.51180555555555562" footer="0.51180555555555562"/>
  <pageSetup paperSize="9" scale="49" firstPageNumber="0" orientation="landscape" horizontalDpi="300" verticalDpi="300" r:id="rId1"/>
  <headerFooter alignWithMargins="0"/>
  <ignoredErrors>
    <ignoredError sqref="L19:L33" formula="1"/>
  </ignoredErrors>
  <drawing r:id="rId2"/>
  <legacyDrawing r:id="rId3"/>
  <oleObjects>
    <oleObject progId="Microsoft Equation 3.0" shapeId="7172" r:id="rId4"/>
    <oleObject progId="Microsoft Equation 3.0" shapeId="7173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IFRS</vt:lpstr>
      <vt:lpstr>IFRS!Print_Area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2016-05-04T11:19:07Z</cp:lastPrinted>
  <dcterms:created xsi:type="dcterms:W3CDTF">2009-11-09T09:32:23Z</dcterms:created>
  <dcterms:modified xsi:type="dcterms:W3CDTF">2017-03-20T08:27:34Z</dcterms:modified>
</cp:coreProperties>
</file>