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625"/>
  <workbookPr/>
  <mc:AlternateContent xmlns:mc="http://schemas.openxmlformats.org/markup-compatibility/2006">
    <mc:Choice Requires="x15">
      <x15ac:absPath xmlns:x15ac="http://schemas.microsoft.com/office/spreadsheetml/2010/11/ac" url="C:\Users\Lenovo\AppData\Local\Microsoft\Windows\INetCache\Content.Outlook\BSNFEFQ0\"/>
    </mc:Choice>
  </mc:AlternateContent>
  <bookViews>
    <workbookView xWindow="0" yWindow="0" windowWidth="28800" windowHeight="12210" tabRatio="241"/>
  </bookViews>
  <sheets>
    <sheet name="IFRS" sheetId="4" r:id="rId1"/>
  </sheets>
  <definedNames>
    <definedName name="_xlnm.Print_Area" localSheetId="0">IFRS!$A$1:$Q$73</definedName>
  </definedNames>
  <calcPr calcId="162913"/>
</workbook>
</file>

<file path=xl/calcChain.xml><?xml version="1.0" encoding="utf-8"?>
<calcChain xmlns="http://schemas.openxmlformats.org/spreadsheetml/2006/main">
  <c r="I56" i="4" l="1"/>
  <c r="I55" i="4"/>
  <c r="I41" i="4" l="1"/>
  <c r="H41" i="4"/>
  <c r="I44" i="4"/>
  <c r="I45" i="4"/>
  <c r="I46" i="4"/>
  <c r="I47" i="4"/>
  <c r="I48" i="4"/>
  <c r="I49" i="4"/>
  <c r="I50" i="4"/>
  <c r="I51" i="4"/>
  <c r="I52" i="4"/>
  <c r="I53" i="4"/>
  <c r="I54" i="4"/>
  <c r="I43" i="4"/>
  <c r="I42" i="4"/>
  <c r="H45" i="4"/>
  <c r="H56" i="4"/>
  <c r="H55" i="4"/>
  <c r="H54" i="4"/>
  <c r="H53" i="4"/>
  <c r="H52" i="4"/>
  <c r="H51" i="4"/>
  <c r="H50" i="4"/>
  <c r="H49" i="4"/>
  <c r="H48" i="4"/>
  <c r="H47" i="4"/>
  <c r="H46" i="4"/>
  <c r="H44" i="4"/>
  <c r="H43" i="4"/>
  <c r="H42" i="4"/>
  <c r="F57" i="4"/>
  <c r="G53" i="4" s="1"/>
  <c r="D57" i="4"/>
  <c r="E54" i="4" s="1"/>
  <c r="K57" i="4"/>
  <c r="G45" i="4" l="1"/>
  <c r="G46" i="4"/>
  <c r="G41" i="4"/>
  <c r="G50" i="4"/>
  <c r="G42" i="4"/>
  <c r="G54" i="4"/>
  <c r="E44" i="4"/>
  <c r="E48" i="4"/>
  <c r="E52" i="4"/>
  <c r="E56" i="4"/>
  <c r="G43" i="4"/>
  <c r="G47" i="4"/>
  <c r="G51" i="4"/>
  <c r="G55" i="4"/>
  <c r="E43" i="4"/>
  <c r="E51" i="4"/>
  <c r="E41" i="4"/>
  <c r="E45" i="4"/>
  <c r="E49" i="4"/>
  <c r="E53" i="4"/>
  <c r="G44" i="4"/>
  <c r="G48" i="4"/>
  <c r="G52" i="4"/>
  <c r="G56" i="4"/>
  <c r="E47" i="4"/>
  <c r="E55" i="4"/>
  <c r="E42" i="4"/>
  <c r="E46" i="4"/>
  <c r="E50" i="4"/>
  <c r="G49" i="4"/>
  <c r="J57" i="4"/>
  <c r="G57" i="4" l="1"/>
  <c r="E57" i="4"/>
  <c r="L121" i="4"/>
  <c r="F35" i="4"/>
  <c r="G34" i="4" l="1"/>
  <c r="G30" i="4"/>
  <c r="G26" i="4"/>
  <c r="G22" i="4"/>
  <c r="G27" i="4"/>
  <c r="G33" i="4"/>
  <c r="G29" i="4"/>
  <c r="G25" i="4"/>
  <c r="G21" i="4"/>
  <c r="G31" i="4"/>
  <c r="G19" i="4"/>
  <c r="G32" i="4"/>
  <c r="G28" i="4"/>
  <c r="G24" i="4"/>
  <c r="G20" i="4"/>
  <c r="G23" i="4"/>
  <c r="N35" i="4"/>
  <c r="L35" i="4"/>
  <c r="G35" i="4" l="1"/>
  <c r="M34" i="4"/>
  <c r="M30" i="4"/>
  <c r="M26" i="4"/>
  <c r="M22" i="4"/>
  <c r="M31" i="4"/>
  <c r="M23" i="4"/>
  <c r="M33" i="4"/>
  <c r="M29" i="4"/>
  <c r="M25" i="4"/>
  <c r="M21" i="4"/>
  <c r="M27" i="4"/>
  <c r="M32" i="4"/>
  <c r="M28" i="4"/>
  <c r="M24" i="4"/>
  <c r="M20" i="4"/>
  <c r="M19" i="4"/>
  <c r="O34" i="4"/>
  <c r="O30" i="4"/>
  <c r="O26" i="4"/>
  <c r="O22" i="4"/>
  <c r="O31" i="4"/>
  <c r="O33" i="4"/>
  <c r="O29" i="4"/>
  <c r="O25" i="4"/>
  <c r="O21" i="4"/>
  <c r="O27" i="4"/>
  <c r="O19" i="4"/>
  <c r="O32" i="4"/>
  <c r="O28" i="4"/>
  <c r="O24" i="4"/>
  <c r="O20" i="4"/>
  <c r="O23" i="4"/>
  <c r="H134" i="4"/>
  <c r="M35" i="4" l="1"/>
  <c r="P35" i="4"/>
  <c r="Q33" i="4" s="1"/>
  <c r="J35" i="4"/>
  <c r="H35" i="4"/>
  <c r="D35" i="4"/>
  <c r="I34" i="4" l="1"/>
  <c r="I30" i="4"/>
  <c r="I26" i="4"/>
  <c r="I22" i="4"/>
  <c r="I31" i="4"/>
  <c r="I23" i="4"/>
  <c r="I33" i="4"/>
  <c r="I29" i="4"/>
  <c r="I25" i="4"/>
  <c r="I21" i="4"/>
  <c r="I27" i="4"/>
  <c r="I32" i="4"/>
  <c r="I28" i="4"/>
  <c r="I24" i="4"/>
  <c r="I20" i="4"/>
  <c r="I19" i="4"/>
  <c r="K34" i="4"/>
  <c r="K30" i="4"/>
  <c r="K26" i="4"/>
  <c r="K22" i="4"/>
  <c r="K27" i="4"/>
  <c r="K33" i="4"/>
  <c r="K29" i="4"/>
  <c r="K25" i="4"/>
  <c r="K21" i="4"/>
  <c r="K31" i="4"/>
  <c r="K23" i="4"/>
  <c r="K32" i="4"/>
  <c r="K28" i="4"/>
  <c r="K24" i="4"/>
  <c r="K20" i="4"/>
  <c r="K19" i="4"/>
  <c r="Q34" i="4"/>
  <c r="Q30" i="4"/>
  <c r="Q26" i="4"/>
  <c r="Q22" i="4"/>
  <c r="Q31" i="4"/>
  <c r="Q23" i="4"/>
  <c r="Q29" i="4"/>
  <c r="Q25" i="4"/>
  <c r="Q21" i="4"/>
  <c r="Q27" i="4"/>
  <c r="Q19" i="4"/>
  <c r="Q32" i="4"/>
  <c r="Q28" i="4"/>
  <c r="Q24" i="4"/>
  <c r="Q20" i="4"/>
  <c r="E34" i="4"/>
  <c r="E30" i="4"/>
  <c r="E26" i="4"/>
  <c r="E22" i="4"/>
  <c r="E31" i="4"/>
  <c r="E23" i="4"/>
  <c r="E33" i="4"/>
  <c r="E29" i="4"/>
  <c r="E25" i="4"/>
  <c r="E21" i="4"/>
  <c r="E27" i="4"/>
  <c r="E19" i="4"/>
  <c r="E32" i="4"/>
  <c r="E28" i="4"/>
  <c r="E24" i="4"/>
  <c r="E20" i="4"/>
  <c r="O35" i="4"/>
  <c r="I35" i="4"/>
  <c r="K35" i="4"/>
  <c r="E35" i="4" l="1"/>
  <c r="Q35" i="4"/>
</calcChain>
</file>

<file path=xl/sharedStrings.xml><?xml version="1.0" encoding="utf-8"?>
<sst xmlns="http://schemas.openxmlformats.org/spreadsheetml/2006/main" count="82" uniqueCount="50">
  <si>
    <t xml:space="preserve"> </t>
  </si>
  <si>
    <t>ASSETS</t>
  </si>
  <si>
    <t>LIABILITIES</t>
  </si>
  <si>
    <t>No</t>
  </si>
  <si>
    <t>BANKS*</t>
  </si>
  <si>
    <t>Total Assets</t>
  </si>
  <si>
    <t xml:space="preserve">Investments in Securities </t>
  </si>
  <si>
    <t>Placement with banks</t>
  </si>
  <si>
    <t>Deposits</t>
  </si>
  <si>
    <t>Equity Capital</t>
  </si>
  <si>
    <t>in LEK</t>
  </si>
  <si>
    <t>in %**</t>
  </si>
  <si>
    <t>in %</t>
  </si>
  <si>
    <t>Banka Kombëtare Tregtare</t>
  </si>
  <si>
    <t>Credins Bank</t>
  </si>
  <si>
    <t>Credit Bank of Albania</t>
  </si>
  <si>
    <t>Intesasanpaolo Bank Albania</t>
  </si>
  <si>
    <t>International Commercial Bank</t>
  </si>
  <si>
    <t>ProCredit Bank</t>
  </si>
  <si>
    <t>Tirana Bank</t>
  </si>
  <si>
    <t>Union Bank</t>
  </si>
  <si>
    <t>United Bank of Albania</t>
  </si>
  <si>
    <t>TOTAL</t>
  </si>
  <si>
    <t>PROFIT &amp; PERFORMANCE</t>
  </si>
  <si>
    <t>MISCELLANEOUS</t>
  </si>
  <si>
    <t>BANKS</t>
  </si>
  <si>
    <t>Net profit (in LEK)</t>
  </si>
  <si>
    <t>No. of Employees</t>
  </si>
  <si>
    <t>Quarterly</t>
  </si>
  <si>
    <t>Cumulative</t>
  </si>
  <si>
    <t>%</t>
  </si>
  <si>
    <t>* Alphabetically listed in English.</t>
  </si>
  <si>
    <t>** In percentage of total respective indicator of the banking system.</t>
  </si>
  <si>
    <t>*** Foreign exchange differences are cot considered.</t>
  </si>
  <si>
    <t>NOTE:</t>
  </si>
  <si>
    <t>All reportings are based on IFRS.</t>
  </si>
  <si>
    <t>Veneto Banka</t>
  </si>
  <si>
    <t>Societe Generale Albania</t>
  </si>
  <si>
    <t>Alpha Bank Albania</t>
  </si>
  <si>
    <t>NBG Bank Albania</t>
  </si>
  <si>
    <t>Main Financial Indicators of Albanian Banking System</t>
  </si>
  <si>
    <t>FIBANK Albania</t>
  </si>
  <si>
    <t>Raiffeisen Bank Albania</t>
  </si>
  <si>
    <t>American Bank of Investments</t>
  </si>
  <si>
    <t>Loans (net)</t>
  </si>
  <si>
    <t>Other liabilities</t>
  </si>
  <si>
    <r>
      <rPr>
        <b/>
        <sz val="11"/>
        <rFont val="Tahoma"/>
        <family val="2"/>
      </rPr>
      <t>ROE</t>
    </r>
    <r>
      <rPr>
        <sz val="11"/>
        <rFont val="Tahoma"/>
        <family val="2"/>
      </rPr>
      <t xml:space="preserve"> (quarterly, p.a.)***</t>
    </r>
  </si>
  <si>
    <t>No. of Outlets</t>
  </si>
  <si>
    <r>
      <rPr>
        <b/>
        <sz val="11"/>
        <rFont val="Tahoma"/>
        <family val="2"/>
      </rPr>
      <t>ROA</t>
    </r>
    <r>
      <rPr>
        <sz val="11"/>
        <rFont val="Tahoma"/>
        <family val="2"/>
      </rPr>
      <t xml:space="preserve"> 
(quarterly, p.a.)</t>
    </r>
  </si>
  <si>
    <t xml:space="preserve">Third Quarter 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</si>
</sst>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(* #,##0.00_);_(* \(#,##0.00\);_(* \-??_);_(@_)"/>
    <numFmt numFmtId="166" formatCode="_(* #,##0.0_);_(* \(#,##0.0\);_(* \-??_);_(@_)"/>
    <numFmt numFmtId="167" formatCode="_(* #,##0_);_(* \(#,##0\);_(* \-??_);_(@_)"/>
    <numFmt numFmtId="168" formatCode="0.0%"/>
  </numFmts>
  <fonts count="33" x14ac:knownFonts="1"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Tahoma"/>
      <family val="2"/>
    </font>
    <font>
      <sz val="12"/>
      <name val="Tahoma"/>
      <family val="2"/>
    </font>
    <font>
      <b/>
      <sz val="16"/>
      <name val="Tahoma"/>
      <family val="2"/>
    </font>
    <font>
      <b/>
      <sz val="12"/>
      <name val="Tahoma"/>
      <family val="2"/>
    </font>
    <font>
      <b/>
      <sz val="14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i/>
      <sz val="11"/>
      <name val="Tahoma"/>
      <family val="2"/>
    </font>
    <font>
      <b/>
      <sz val="13"/>
      <name val="Tahoma"/>
      <family val="2"/>
    </font>
    <font>
      <sz val="13"/>
      <name val="Tahoma"/>
      <family val="2"/>
    </font>
    <font>
      <sz val="10"/>
      <name val="Arial"/>
      <family val="2"/>
    </font>
    <font>
      <sz val="10"/>
      <color rgb="FFFF0000"/>
      <name val="Arial"/>
      <family val="2"/>
      <charset val="204"/>
    </font>
    <font>
      <b/>
      <sz val="11"/>
      <color rgb="FFFF0000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165" fontId="19" fillId="0" borderId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30" fillId="0" borderId="0"/>
    <xf numFmtId="0" fontId="19" fillId="23" borderId="7" applyNumberFormat="0" applyAlignment="0" applyProtection="0"/>
    <xf numFmtId="0" fontId="14" fillId="20" borderId="8" applyNumberFormat="0" applyAlignment="0" applyProtection="0"/>
    <xf numFmtId="9" fontId="19" fillId="0" borderId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30" fillId="0" borderId="0" applyFont="0" applyFill="0" applyBorder="0" applyAlignment="0" applyProtection="0"/>
  </cellStyleXfs>
  <cellXfs count="105">
    <xf numFmtId="0" fontId="0" fillId="0" borderId="0" xfId="0"/>
    <xf numFmtId="0" fontId="21" fillId="0" borderId="10" xfId="0" applyFont="1" applyBorder="1" applyAlignment="1">
      <alignment vertical="top" wrapText="1"/>
    </xf>
    <xf numFmtId="15" fontId="25" fillId="0" borderId="0" xfId="0" applyNumberFormat="1" applyFont="1" applyAlignment="1">
      <alignment horizontal="right"/>
    </xf>
    <xf numFmtId="0" fontId="26" fillId="0" borderId="14" xfId="0" applyFont="1" applyBorder="1" applyAlignment="1">
      <alignment horizontal="center"/>
    </xf>
    <xf numFmtId="167" fontId="26" fillId="0" borderId="17" xfId="0" applyNumberFormat="1" applyFont="1" applyBorder="1" applyAlignment="1">
      <alignment horizontal="center"/>
    </xf>
    <xf numFmtId="0" fontId="26" fillId="0" borderId="0" xfId="0" applyFont="1"/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167" fontId="20" fillId="0" borderId="0" xfId="28" applyNumberFormat="1" applyFont="1" applyFill="1" applyBorder="1" applyAlignment="1" applyProtection="1"/>
    <xf numFmtId="167" fontId="25" fillId="0" borderId="16" xfId="28" applyNumberFormat="1" applyFont="1" applyFill="1" applyBorder="1" applyAlignment="1" applyProtection="1"/>
    <xf numFmtId="167" fontId="25" fillId="0" borderId="18" xfId="28" applyNumberFormat="1" applyFont="1" applyFill="1" applyBorder="1" applyAlignment="1" applyProtection="1"/>
    <xf numFmtId="10" fontId="25" fillId="0" borderId="10" xfId="41" applyNumberFormat="1" applyFont="1" applyFill="1" applyBorder="1" applyAlignment="1" applyProtection="1">
      <alignment horizontal="right"/>
    </xf>
    <xf numFmtId="168" fontId="25" fillId="0" borderId="19" xfId="41" applyNumberFormat="1" applyFont="1" applyFill="1" applyBorder="1" applyAlignment="1" applyProtection="1">
      <alignment horizontal="right"/>
    </xf>
    <xf numFmtId="167" fontId="25" fillId="0" borderId="0" xfId="28" applyNumberFormat="1" applyFont="1" applyFill="1" applyBorder="1" applyAlignment="1" applyProtection="1"/>
    <xf numFmtId="0" fontId="25" fillId="0" borderId="0" xfId="0" applyFont="1" applyBorder="1"/>
    <xf numFmtId="0" fontId="25" fillId="0" borderId="0" xfId="0" applyFont="1"/>
    <xf numFmtId="0" fontId="25" fillId="0" borderId="0" xfId="0" applyFont="1" applyBorder="1" applyAlignment="1">
      <alignment horizontal="center"/>
    </xf>
    <xf numFmtId="167" fontId="25" fillId="0" borderId="19" xfId="28" applyNumberFormat="1" applyFont="1" applyFill="1" applyBorder="1" applyAlignment="1" applyProtection="1"/>
    <xf numFmtId="167" fontId="25" fillId="0" borderId="10" xfId="28" applyNumberFormat="1" applyFont="1" applyFill="1" applyBorder="1" applyAlignment="1" applyProtection="1"/>
    <xf numFmtId="0" fontId="21" fillId="0" borderId="20" xfId="0" applyFont="1" applyBorder="1" applyAlignment="1">
      <alignment vertical="top" wrapText="1"/>
    </xf>
    <xf numFmtId="167" fontId="25" fillId="0" borderId="0" xfId="0" applyNumberFormat="1" applyFont="1"/>
    <xf numFmtId="0" fontId="26" fillId="0" borderId="15" xfId="0" applyFont="1" applyBorder="1"/>
    <xf numFmtId="168" fontId="25" fillId="0" borderId="16" xfId="41" applyNumberFormat="1" applyFont="1" applyFill="1" applyBorder="1" applyAlignment="1" applyProtection="1">
      <alignment horizontal="center"/>
    </xf>
    <xf numFmtId="0" fontId="25" fillId="0" borderId="22" xfId="0" applyFont="1" applyBorder="1" applyAlignment="1">
      <alignment horizontal="center"/>
    </xf>
    <xf numFmtId="0" fontId="25" fillId="0" borderId="24" xfId="0" applyFont="1" applyBorder="1" applyAlignment="1"/>
    <xf numFmtId="0" fontId="21" fillId="0" borderId="29" xfId="0" applyFont="1" applyBorder="1" applyAlignment="1">
      <alignment vertical="top" wrapText="1"/>
    </xf>
    <xf numFmtId="10" fontId="25" fillId="0" borderId="0" xfId="41" applyNumberFormat="1" applyFont="1" applyFill="1" applyBorder="1" applyAlignment="1" applyProtection="1">
      <alignment horizontal="center"/>
    </xf>
    <xf numFmtId="166" fontId="25" fillId="0" borderId="0" xfId="28" applyNumberFormat="1" applyFont="1" applyFill="1" applyBorder="1" applyAlignment="1" applyProtection="1"/>
    <xf numFmtId="0" fontId="26" fillId="0" borderId="12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23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6" fillId="0" borderId="13" xfId="0" applyFont="1" applyBorder="1" applyAlignment="1">
      <alignment vertical="top" wrapText="1"/>
    </xf>
    <xf numFmtId="0" fontId="25" fillId="0" borderId="11" xfId="0" applyFont="1" applyBorder="1"/>
    <xf numFmtId="165" fontId="25" fillId="0" borderId="0" xfId="0" applyNumberFormat="1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15" fontId="26" fillId="0" borderId="0" xfId="0" applyNumberFormat="1" applyFont="1" applyAlignment="1">
      <alignment horizontal="right"/>
    </xf>
    <xf numFmtId="167" fontId="25" fillId="0" borderId="19" xfId="28" applyNumberFormat="1" applyFont="1" applyBorder="1" applyAlignment="1">
      <alignment horizontal="center" vertical="center"/>
    </xf>
    <xf numFmtId="0" fontId="26" fillId="0" borderId="0" xfId="0" applyFont="1" applyAlignment="1">
      <alignment horizontal="right"/>
    </xf>
    <xf numFmtId="167" fontId="26" fillId="0" borderId="0" xfId="0" applyNumberFormat="1" applyFont="1"/>
    <xf numFmtId="167" fontId="25" fillId="0" borderId="0" xfId="0" applyNumberFormat="1" applyFont="1" applyAlignment="1">
      <alignment horizontal="left"/>
    </xf>
    <xf numFmtId="165" fontId="25" fillId="0" borderId="0" xfId="28" applyFont="1" applyBorder="1" applyAlignment="1">
      <alignment horizontal="center"/>
    </xf>
    <xf numFmtId="0" fontId="25" fillId="0" borderId="0" xfId="0" applyFont="1" applyAlignment="1">
      <alignment horizontal="left"/>
    </xf>
    <xf numFmtId="167" fontId="25" fillId="0" borderId="0" xfId="0" applyNumberFormat="1" applyFont="1" applyBorder="1" applyAlignment="1">
      <alignment horizontal="center"/>
    </xf>
    <xf numFmtId="167" fontId="27" fillId="0" borderId="0" xfId="28" applyNumberFormat="1" applyFont="1" applyFill="1" applyBorder="1" applyAlignment="1" applyProtection="1"/>
    <xf numFmtId="167" fontId="25" fillId="0" borderId="0" xfId="28" applyNumberFormat="1" applyFont="1" applyFill="1" applyBorder="1" applyAlignment="1" applyProtection="1">
      <alignment horizontal="center"/>
    </xf>
    <xf numFmtId="0" fontId="28" fillId="0" borderId="0" xfId="0" applyFont="1" applyBorder="1"/>
    <xf numFmtId="0" fontId="28" fillId="0" borderId="10" xfId="0" applyFont="1" applyBorder="1" applyAlignment="1">
      <alignment horizontal="center"/>
    </xf>
    <xf numFmtId="0" fontId="29" fillId="0" borderId="0" xfId="0" applyFont="1"/>
    <xf numFmtId="0" fontId="29" fillId="0" borderId="0" xfId="0" applyFont="1" applyBorder="1"/>
    <xf numFmtId="167" fontId="26" fillId="0" borderId="0" xfId="0" applyNumberFormat="1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27" xfId="0" applyFont="1" applyBorder="1" applyAlignment="1">
      <alignment horizontal="center" wrapText="1"/>
    </xf>
    <xf numFmtId="0" fontId="25" fillId="0" borderId="27" xfId="0" applyFont="1" applyBorder="1" applyAlignment="1">
      <alignment horizontal="center" vertical="center" wrapText="1"/>
    </xf>
    <xf numFmtId="10" fontId="25" fillId="0" borderId="33" xfId="41" applyNumberFormat="1" applyFont="1" applyFill="1" applyBorder="1" applyAlignment="1" applyProtection="1">
      <alignment horizontal="center" vertical="center"/>
    </xf>
    <xf numFmtId="167" fontId="25" fillId="0" borderId="28" xfId="28" applyNumberFormat="1" applyFont="1" applyBorder="1" applyAlignment="1">
      <alignment horizontal="center"/>
    </xf>
    <xf numFmtId="167" fontId="25" fillId="0" borderId="19" xfId="28" applyNumberFormat="1" applyFont="1" applyBorder="1" applyAlignment="1">
      <alignment horizontal="center"/>
    </xf>
    <xf numFmtId="10" fontId="31" fillId="0" borderId="0" xfId="41" applyNumberFormat="1" applyFont="1"/>
    <xf numFmtId="10" fontId="19" fillId="0" borderId="0" xfId="41" applyNumberFormat="1"/>
    <xf numFmtId="9" fontId="26" fillId="0" borderId="17" xfId="0" applyNumberFormat="1" applyFont="1" applyBorder="1" applyAlignment="1">
      <alignment horizontal="center"/>
    </xf>
    <xf numFmtId="167" fontId="25" fillId="0" borderId="33" xfId="28" applyNumberFormat="1" applyFont="1" applyFill="1" applyBorder="1" applyAlignment="1" applyProtection="1"/>
    <xf numFmtId="10" fontId="25" fillId="0" borderId="20" xfId="41" applyNumberFormat="1" applyFont="1" applyFill="1" applyBorder="1" applyAlignment="1" applyProtection="1">
      <alignment horizontal="right"/>
    </xf>
    <xf numFmtId="10" fontId="26" fillId="0" borderId="23" xfId="0" applyNumberFormat="1" applyFont="1" applyBorder="1" applyAlignment="1">
      <alignment horizontal="center"/>
    </xf>
    <xf numFmtId="10" fontId="26" fillId="0" borderId="17" xfId="0" applyNumberFormat="1" applyFont="1" applyBorder="1" applyAlignment="1"/>
    <xf numFmtId="10" fontId="20" fillId="0" borderId="0" xfId="41" applyNumberFormat="1" applyFont="1"/>
    <xf numFmtId="10" fontId="25" fillId="0" borderId="30" xfId="41" applyNumberFormat="1" applyFont="1" applyFill="1" applyBorder="1" applyAlignment="1" applyProtection="1">
      <alignment horizontal="right"/>
    </xf>
    <xf numFmtId="167" fontId="25" fillId="0" borderId="34" xfId="28" applyNumberFormat="1" applyFont="1" applyFill="1" applyBorder="1" applyAlignment="1" applyProtection="1">
      <alignment vertical="center"/>
    </xf>
    <xf numFmtId="167" fontId="25" fillId="0" borderId="30" xfId="28" applyNumberFormat="1" applyFont="1" applyFill="1" applyBorder="1" applyAlignment="1" applyProtection="1">
      <alignment vertical="center"/>
    </xf>
    <xf numFmtId="167" fontId="25" fillId="0" borderId="19" xfId="28" applyNumberFormat="1" applyFont="1" applyBorder="1" applyAlignment="1">
      <alignment vertical="center"/>
    </xf>
    <xf numFmtId="0" fontId="22" fillId="0" borderId="0" xfId="0" applyFont="1" applyBorder="1" applyAlignment="1">
      <alignment horizontal="center"/>
    </xf>
    <xf numFmtId="167" fontId="26" fillId="0" borderId="0" xfId="0" applyNumberFormat="1" applyFont="1" applyBorder="1" applyAlignment="1">
      <alignment horizontal="center"/>
    </xf>
    <xf numFmtId="168" fontId="25" fillId="0" borderId="0" xfId="41" applyNumberFormat="1" applyFont="1" applyFill="1" applyBorder="1" applyAlignment="1" applyProtection="1">
      <alignment horizontal="right"/>
    </xf>
    <xf numFmtId="9" fontId="26" fillId="0" borderId="0" xfId="0" applyNumberFormat="1" applyFont="1" applyBorder="1" applyAlignment="1">
      <alignment horizontal="center"/>
    </xf>
    <xf numFmtId="167" fontId="25" fillId="24" borderId="16" xfId="28" applyNumberFormat="1" applyFont="1" applyFill="1" applyBorder="1" applyAlignment="1" applyProtection="1"/>
    <xf numFmtId="167" fontId="25" fillId="24" borderId="19" xfId="28" applyNumberFormat="1" applyFont="1" applyFill="1" applyBorder="1" applyAlignment="1" applyProtection="1"/>
    <xf numFmtId="167" fontId="25" fillId="0" borderId="0" xfId="0" applyNumberFormat="1" applyFont="1" applyBorder="1"/>
    <xf numFmtId="0" fontId="21" fillId="0" borderId="0" xfId="0" applyFont="1" applyBorder="1" applyAlignment="1">
      <alignment vertical="top" wrapText="1"/>
    </xf>
    <xf numFmtId="0" fontId="21" fillId="0" borderId="42" xfId="0" applyFont="1" applyBorder="1" applyAlignment="1">
      <alignment vertical="top" wrapText="1"/>
    </xf>
    <xf numFmtId="10" fontId="25" fillId="0" borderId="42" xfId="41" applyNumberFormat="1" applyFont="1" applyFill="1" applyBorder="1" applyAlignment="1" applyProtection="1">
      <alignment horizontal="right"/>
    </xf>
    <xf numFmtId="167" fontId="25" fillId="0" borderId="20" xfId="28" applyNumberFormat="1" applyFont="1" applyFill="1" applyBorder="1" applyAlignment="1" applyProtection="1"/>
    <xf numFmtId="9" fontId="26" fillId="0" borderId="43" xfId="0" applyNumberFormat="1" applyFont="1" applyBorder="1" applyAlignment="1">
      <alignment horizontal="center"/>
    </xf>
    <xf numFmtId="10" fontId="25" fillId="0" borderId="44" xfId="41" applyNumberFormat="1" applyFont="1" applyFill="1" applyBorder="1" applyAlignment="1" applyProtection="1">
      <alignment horizontal="right"/>
    </xf>
    <xf numFmtId="167" fontId="26" fillId="0" borderId="32" xfId="28" applyNumberFormat="1" applyFont="1" applyFill="1" applyBorder="1" applyAlignment="1" applyProtection="1">
      <alignment vertical="center"/>
    </xf>
    <xf numFmtId="167" fontId="26" fillId="0" borderId="17" xfId="28" applyNumberFormat="1" applyFont="1" applyBorder="1" applyAlignment="1">
      <alignment horizontal="center"/>
    </xf>
    <xf numFmtId="167" fontId="32" fillId="0" borderId="0" xfId="0" applyNumberFormat="1" applyFont="1"/>
    <xf numFmtId="0" fontId="22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2" fillId="0" borderId="31" xfId="0" applyFont="1" applyBorder="1" applyAlignment="1">
      <alignment horizontal="center"/>
    </xf>
    <xf numFmtId="0" fontId="28" fillId="0" borderId="38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3" fillId="0" borderId="17" xfId="0" applyNumberFormat="1" applyFont="1" applyBorder="1" applyAlignment="1">
      <alignment horizontal="center" vertical="center" wrapText="1"/>
    </xf>
    <xf numFmtId="0" fontId="21" fillId="0" borderId="17" xfId="0" applyNumberFormat="1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3" fillId="0" borderId="35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/>
    </xf>
    <xf numFmtId="0" fontId="23" fillId="0" borderId="26" xfId="0" applyFont="1" applyBorder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3" xfId="45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13" xfId="38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464003</xdr:colOff>
      <xdr:row>2</xdr:row>
      <xdr:rowOff>13607</xdr:rowOff>
    </xdr:from>
    <xdr:to>
      <xdr:col>2</xdr:col>
      <xdr:colOff>2503714</xdr:colOff>
      <xdr:row>9</xdr:row>
      <xdr:rowOff>163801</xdr:rowOff>
    </xdr:to>
    <xdr:pic>
      <xdr:nvPicPr>
        <xdr:cNvPr id="3" name="Picture 2" descr="Logo re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5503" y="367393"/>
          <a:ext cx="2529568" cy="138844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257175</xdr:colOff>
          <xdr:row>59</xdr:row>
          <xdr:rowOff>28575</xdr:rowOff>
        </xdr:from>
        <xdr:to>
          <xdr:col>10</xdr:col>
          <xdr:colOff>161925</xdr:colOff>
          <xdr:row>68</xdr:row>
          <xdr:rowOff>19050</xdr:rowOff>
        </xdr:to>
        <xdr:sp macro="" textlink="">
          <xdr:nvSpPr>
            <xdr:cNvPr id="7172" name="Object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794A25D4-4605-4F2E-AE39-E63B9D70F8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1123950</xdr:colOff>
          <xdr:row>70</xdr:row>
          <xdr:rowOff>9525</xdr:rowOff>
        </xdr:from>
        <xdr:to>
          <xdr:col>9</xdr:col>
          <xdr:colOff>714375</xdr:colOff>
          <xdr:row>77</xdr:row>
          <xdr:rowOff>19050</xdr:rowOff>
        </xdr:to>
        <xdr:sp macro="" textlink="">
          <xdr:nvSpPr>
            <xdr:cNvPr id="7173" name="Object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1236E55F-C093-4E8B-A780-8867F34BBD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D199"/>
  <sheetViews>
    <sheetView tabSelected="1" zoomScale="74" zoomScaleNormal="70" workbookViewId="0">
      <pane xSplit="3" topLeftCell="D1" activePane="topRight" state="frozen"/>
      <selection activeCell="A6" sqref="A6"/>
      <selection pane="topRight" activeCell="O45" sqref="O45"/>
    </sheetView>
  </sheetViews>
  <sheetFormatPr defaultRowHeight="14.25" x14ac:dyDescent="0.2"/>
  <cols>
    <col min="1" max="1" width="8.5703125" style="15" customWidth="1"/>
    <col min="2" max="2" width="7.28515625" style="15" customWidth="1"/>
    <col min="3" max="3" width="37.7109375" style="15" customWidth="1"/>
    <col min="4" max="4" width="25.5703125" style="27" bestFit="1" customWidth="1"/>
    <col min="5" max="5" width="11.5703125" style="27" customWidth="1"/>
    <col min="6" max="6" width="23.28515625" style="27" bestFit="1" customWidth="1"/>
    <col min="7" max="7" width="11.85546875" style="27" customWidth="1"/>
    <col min="8" max="8" width="23.5703125" style="15" bestFit="1" customWidth="1"/>
    <col min="9" max="9" width="13.140625" style="15" customWidth="1"/>
    <col min="10" max="10" width="23.28515625" style="15" bestFit="1" customWidth="1"/>
    <col min="11" max="11" width="11" style="15" customWidth="1"/>
    <col min="12" max="12" width="24.28515625" style="15" customWidth="1"/>
    <col min="13" max="13" width="13" style="15" customWidth="1"/>
    <col min="14" max="14" width="25.5703125" style="15" bestFit="1" customWidth="1"/>
    <col min="15" max="15" width="9.28515625" style="15" customWidth="1"/>
    <col min="16" max="16" width="23.28515625" style="15" bestFit="1" customWidth="1"/>
    <col min="17" max="17" width="8.85546875" style="15" customWidth="1"/>
    <col min="18" max="18" width="25.5703125" style="15" customWidth="1"/>
    <col min="19" max="19" width="23.42578125" style="15" customWidth="1"/>
    <col min="20" max="20" width="20.7109375" style="15" customWidth="1"/>
    <col min="21" max="21" width="9.140625" style="15"/>
    <col min="22" max="22" width="20" style="15" customWidth="1"/>
    <col min="23" max="23" width="20.7109375" style="15" customWidth="1"/>
    <col min="24" max="24" width="32.5703125" style="15" customWidth="1"/>
    <col min="25" max="16384" width="9.140625" style="15"/>
  </cols>
  <sheetData>
    <row r="1" spans="1:56" x14ac:dyDescent="0.2"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</row>
    <row r="2" spans="1:56" x14ac:dyDescent="0.2"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</row>
    <row r="3" spans="1:56" x14ac:dyDescent="0.2"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</row>
    <row r="4" spans="1:56" x14ac:dyDescent="0.2"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</row>
    <row r="5" spans="1:56" x14ac:dyDescent="0.2"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</row>
    <row r="6" spans="1:56" x14ac:dyDescent="0.2"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</row>
    <row r="7" spans="1:56" x14ac:dyDescent="0.2"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</row>
    <row r="8" spans="1:56" x14ac:dyDescent="0.2">
      <c r="A8" s="5"/>
      <c r="N8" s="78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</row>
    <row r="9" spans="1:56" x14ac:dyDescent="0.2">
      <c r="A9" s="5"/>
      <c r="N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</row>
    <row r="10" spans="1:56" x14ac:dyDescent="0.2">
      <c r="A10" s="5"/>
      <c r="H10" s="27"/>
      <c r="I10" s="27"/>
      <c r="J10" s="27"/>
      <c r="K10" s="27"/>
      <c r="L10" s="27"/>
      <c r="M10" s="27"/>
      <c r="N10" s="27"/>
      <c r="O10" s="27"/>
      <c r="P10" s="27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</row>
    <row r="11" spans="1:56" x14ac:dyDescent="0.2">
      <c r="A11" s="5"/>
      <c r="L11" s="20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</row>
    <row r="12" spans="1:56" x14ac:dyDescent="0.2">
      <c r="A12" s="5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</row>
    <row r="13" spans="1:56" ht="19.5" x14ac:dyDescent="0.25">
      <c r="A13" s="15" t="s">
        <v>0</v>
      </c>
      <c r="B13" s="88" t="s">
        <v>40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5"/>
      <c r="S13" s="5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</row>
    <row r="14" spans="1:56" ht="19.5" x14ac:dyDescent="0.25">
      <c r="B14" s="72"/>
      <c r="C14" s="88" t="s">
        <v>49</v>
      </c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72"/>
      <c r="R14" s="5"/>
      <c r="S14" s="5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</row>
    <row r="15" spans="1:56" ht="20.25" thickBot="1" x14ac:dyDescent="0.3"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</row>
    <row r="16" spans="1:56" ht="22.5" customHeight="1" thickTop="1" x14ac:dyDescent="0.25">
      <c r="A16" s="6"/>
      <c r="B16" s="28"/>
      <c r="C16" s="28"/>
      <c r="D16" s="91" t="s">
        <v>1</v>
      </c>
      <c r="E16" s="91"/>
      <c r="F16" s="91"/>
      <c r="G16" s="91"/>
      <c r="H16" s="91"/>
      <c r="I16" s="91"/>
      <c r="J16" s="91"/>
      <c r="K16" s="91"/>
      <c r="L16" s="92" t="s">
        <v>2</v>
      </c>
      <c r="M16" s="92"/>
      <c r="N16" s="92"/>
      <c r="O16" s="92"/>
      <c r="P16" s="92"/>
      <c r="Q16" s="92"/>
      <c r="R16" s="51"/>
      <c r="S16" s="51"/>
      <c r="T16" s="52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</row>
    <row r="17" spans="1:56" ht="16.5" x14ac:dyDescent="0.25">
      <c r="A17" s="49"/>
      <c r="B17" s="50" t="s">
        <v>3</v>
      </c>
      <c r="C17" s="50" t="s">
        <v>4</v>
      </c>
      <c r="D17" s="95" t="s">
        <v>5</v>
      </c>
      <c r="E17" s="95"/>
      <c r="F17" s="95" t="s">
        <v>44</v>
      </c>
      <c r="G17" s="95"/>
      <c r="H17" s="96" t="s">
        <v>6</v>
      </c>
      <c r="I17" s="96"/>
      <c r="J17" s="96" t="s">
        <v>7</v>
      </c>
      <c r="K17" s="96"/>
      <c r="L17" s="104" t="s">
        <v>8</v>
      </c>
      <c r="M17" s="104"/>
      <c r="N17" s="96" t="s">
        <v>45</v>
      </c>
      <c r="O17" s="96"/>
      <c r="P17" s="103" t="s">
        <v>9</v>
      </c>
      <c r="Q17" s="103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</row>
    <row r="18" spans="1:56" ht="15" thickBot="1" x14ac:dyDescent="0.25">
      <c r="A18" s="7"/>
      <c r="B18" s="30"/>
      <c r="C18" s="30"/>
      <c r="D18" s="31" t="s">
        <v>10</v>
      </c>
      <c r="E18" s="31" t="s">
        <v>11</v>
      </c>
      <c r="F18" s="31" t="s">
        <v>10</v>
      </c>
      <c r="G18" s="31"/>
      <c r="H18" s="23" t="s">
        <v>10</v>
      </c>
      <c r="I18" s="23" t="s">
        <v>12</v>
      </c>
      <c r="J18" s="23" t="s">
        <v>10</v>
      </c>
      <c r="K18" s="23" t="s">
        <v>12</v>
      </c>
      <c r="L18" s="23" t="s">
        <v>10</v>
      </c>
      <c r="M18" s="32" t="s">
        <v>12</v>
      </c>
      <c r="N18" s="33" t="s">
        <v>10</v>
      </c>
      <c r="O18" s="32" t="s">
        <v>12</v>
      </c>
      <c r="P18" s="23" t="s">
        <v>10</v>
      </c>
      <c r="Q18" s="23" t="s">
        <v>12</v>
      </c>
      <c r="R18" s="14"/>
      <c r="S18" s="14"/>
      <c r="T18" s="14"/>
      <c r="U18" s="14"/>
      <c r="V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</row>
    <row r="19" spans="1:56" ht="16.5" customHeight="1" thickTop="1" x14ac:dyDescent="0.2">
      <c r="B19" s="34">
        <v>1</v>
      </c>
      <c r="C19" s="1" t="s">
        <v>38</v>
      </c>
      <c r="D19" s="9">
        <v>76688841999.468353</v>
      </c>
      <c r="E19" s="11">
        <f>D19/D35</f>
        <v>5.3106798090964899E-2</v>
      </c>
      <c r="F19" s="10">
        <v>32592684435.615509</v>
      </c>
      <c r="G19" s="11">
        <f>F19/F35</f>
        <v>5.6990414944570134E-2</v>
      </c>
      <c r="H19" s="10">
        <v>16770528606.639059</v>
      </c>
      <c r="I19" s="11">
        <f>H19/H35</f>
        <v>3.9470674597943026E-2</v>
      </c>
      <c r="J19" s="9">
        <v>10648750869.421799</v>
      </c>
      <c r="K19" s="11">
        <f>J19/J35</f>
        <v>4.1188911589556926E-2</v>
      </c>
      <c r="L19" s="9">
        <v>64282388111.453102</v>
      </c>
      <c r="M19" s="11">
        <f>L19/L35</f>
        <v>5.528283268588341E-2</v>
      </c>
      <c r="N19" s="10">
        <v>2469161635.4833193</v>
      </c>
      <c r="O19" s="11">
        <f>N19/N35</f>
        <v>2.2090723801398923E-2</v>
      </c>
      <c r="P19" s="9">
        <v>9937292252.5319309</v>
      </c>
      <c r="Q19" s="12">
        <f>P19/P35</f>
        <v>5.863241604643691E-2</v>
      </c>
      <c r="R19" s="42"/>
      <c r="S19" s="78"/>
      <c r="T19" s="13"/>
      <c r="U19" s="14"/>
      <c r="V19" s="14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</row>
    <row r="20" spans="1:56" ht="16.5" customHeight="1" x14ac:dyDescent="0.2">
      <c r="B20" s="34">
        <v>2</v>
      </c>
      <c r="C20" s="1" t="s">
        <v>43</v>
      </c>
      <c r="D20" s="9">
        <v>41169606204.635567</v>
      </c>
      <c r="E20" s="11">
        <f>D20/D35</f>
        <v>2.8509831511203076E-2</v>
      </c>
      <c r="F20" s="9">
        <v>10487244733.576748</v>
      </c>
      <c r="G20" s="11">
        <f>F20/F35</f>
        <v>1.833762512481767E-2</v>
      </c>
      <c r="H20" s="9">
        <v>17837421633.915676</v>
      </c>
      <c r="I20" s="11">
        <f>H20/H35</f>
        <v>4.1981685938025592E-2</v>
      </c>
      <c r="J20" s="9">
        <v>6049670731.8000002</v>
      </c>
      <c r="K20" s="11">
        <f>J20/J35</f>
        <v>2.3399866892704402E-2</v>
      </c>
      <c r="L20" s="9">
        <v>35213439535.522591</v>
      </c>
      <c r="M20" s="11">
        <f>L20/L35</f>
        <v>3.0283546447614426E-2</v>
      </c>
      <c r="N20" s="9">
        <v>1766802242.8023882</v>
      </c>
      <c r="O20" s="11">
        <f>N20/N35</f>
        <v>1.5806960466482344E-2</v>
      </c>
      <c r="P20" s="17">
        <v>4189364426.2006083</v>
      </c>
      <c r="Q20" s="12">
        <f>P20/P35</f>
        <v>2.4718258431470765E-2</v>
      </c>
      <c r="R20" s="42"/>
      <c r="S20" s="78"/>
      <c r="T20" s="14"/>
      <c r="U20" s="14"/>
      <c r="V20" s="14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</row>
    <row r="21" spans="1:56" ht="16.5" customHeight="1" x14ac:dyDescent="0.2">
      <c r="B21" s="34">
        <v>3</v>
      </c>
      <c r="C21" s="1" t="s">
        <v>13</v>
      </c>
      <c r="D21" s="9">
        <v>402155099182.15015</v>
      </c>
      <c r="E21" s="11">
        <f>D21/D35</f>
        <v>0.27849122632033574</v>
      </c>
      <c r="F21" s="9">
        <v>133481563781.78844</v>
      </c>
      <c r="G21" s="11">
        <f>F21/F35</f>
        <v>0.23340114013626712</v>
      </c>
      <c r="H21" s="9">
        <v>149176737979.37015</v>
      </c>
      <c r="I21" s="11">
        <f>H21/H35</f>
        <v>0.3510984430171965</v>
      </c>
      <c r="J21" s="13">
        <v>83776910055.380005</v>
      </c>
      <c r="K21" s="68">
        <f>J21/J35</f>
        <v>0.32404549452143144</v>
      </c>
      <c r="L21" s="17">
        <v>317211002081.78003</v>
      </c>
      <c r="M21" s="64">
        <f>L21/L35</f>
        <v>0.27280135771875652</v>
      </c>
      <c r="N21" s="13">
        <v>41863941911.107361</v>
      </c>
      <c r="O21" s="64">
        <f>N21/N35</f>
        <v>0.37454201649097707</v>
      </c>
      <c r="P21" s="13">
        <v>43080155189.262642</v>
      </c>
      <c r="Q21" s="12">
        <f>P21/P35</f>
        <v>0.25418328436082183</v>
      </c>
      <c r="R21" s="42"/>
      <c r="S21" s="78"/>
      <c r="T21" s="13"/>
      <c r="U21" s="14"/>
      <c r="V21" s="14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</row>
    <row r="22" spans="1:56" ht="16.5" customHeight="1" x14ac:dyDescent="0.2">
      <c r="B22" s="34">
        <v>4</v>
      </c>
      <c r="C22" s="1" t="s">
        <v>14</v>
      </c>
      <c r="D22" s="9">
        <v>174208075180.33948</v>
      </c>
      <c r="E22" s="11">
        <f>D22/D35</f>
        <v>0.12063858096177876</v>
      </c>
      <c r="F22" s="9">
        <v>98923436023.272644</v>
      </c>
      <c r="G22" s="11">
        <f>F22/F35</f>
        <v>0.17297402053045952</v>
      </c>
      <c r="H22" s="9">
        <v>24616668033.800003</v>
      </c>
      <c r="I22" s="11">
        <f>H22/H35</f>
        <v>5.7937141782344166E-2</v>
      </c>
      <c r="J22" s="9">
        <v>10625372155.851267</v>
      </c>
      <c r="K22" s="11">
        <f>J22/J35</f>
        <v>4.1098483728285486E-2</v>
      </c>
      <c r="L22" s="13">
        <v>150791947361.98923</v>
      </c>
      <c r="M22" s="68">
        <f>L22/L35</f>
        <v>0.12968102525901862</v>
      </c>
      <c r="N22" s="9">
        <v>8918618674.03792</v>
      </c>
      <c r="O22" s="11">
        <f>N22/N35</f>
        <v>7.9791755625429311E-2</v>
      </c>
      <c r="P22" s="17">
        <v>14497509144.019369</v>
      </c>
      <c r="Q22" s="12">
        <f>P22/P35</f>
        <v>8.5538793281699929E-2</v>
      </c>
      <c r="R22" s="42"/>
      <c r="S22" s="78"/>
      <c r="T22" s="13"/>
      <c r="U22" s="14"/>
      <c r="V22" s="14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</row>
    <row r="23" spans="1:56" ht="16.5" customHeight="1" x14ac:dyDescent="0.2">
      <c r="B23" s="34">
        <v>5</v>
      </c>
      <c r="C23" s="1" t="s">
        <v>15</v>
      </c>
      <c r="D23" s="9">
        <v>1840663777.1820009</v>
      </c>
      <c r="E23" s="11">
        <f>D23/D35</f>
        <v>1.2746542654645248E-3</v>
      </c>
      <c r="F23" s="9">
        <v>274978935</v>
      </c>
      <c r="G23" s="11">
        <f>F23/F35</f>
        <v>4.808184375737209E-4</v>
      </c>
      <c r="H23" s="9">
        <v>93196625.980000004</v>
      </c>
      <c r="I23" s="11">
        <f>H23/H35</f>
        <v>2.1934512524706814E-4</v>
      </c>
      <c r="J23" s="9">
        <v>1326141375.3000002</v>
      </c>
      <c r="K23" s="11">
        <f>J23/J35</f>
        <v>5.1294579554241188E-3</v>
      </c>
      <c r="L23" s="13">
        <v>879284456.08999991</v>
      </c>
      <c r="M23" s="68">
        <f>L23/L35</f>
        <v>7.5618434375901487E-4</v>
      </c>
      <c r="N23" s="63">
        <v>82063105.144299984</v>
      </c>
      <c r="O23" s="11">
        <f>N23/N35</f>
        <v>7.34189841594976E-4</v>
      </c>
      <c r="P23" s="17">
        <v>879316215.94770098</v>
      </c>
      <c r="Q23" s="12">
        <f>P23/P35</f>
        <v>5.1881773122540564E-3</v>
      </c>
      <c r="R23" s="42"/>
      <c r="S23" s="78"/>
      <c r="T23" s="13"/>
      <c r="U23" s="14"/>
      <c r="V23" s="14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</row>
    <row r="24" spans="1:56" ht="16.5" customHeight="1" x14ac:dyDescent="0.2">
      <c r="B24" s="34">
        <v>6</v>
      </c>
      <c r="C24" s="1" t="s">
        <v>41</v>
      </c>
      <c r="D24" s="9">
        <v>20080694752.02755</v>
      </c>
      <c r="E24" s="11">
        <f>D24/D35</f>
        <v>1.3905822202004543E-2</v>
      </c>
      <c r="F24" s="9">
        <v>8776657656.092392</v>
      </c>
      <c r="G24" s="11">
        <f>F24/F35</f>
        <v>1.5346553078044976E-2</v>
      </c>
      <c r="H24" s="9">
        <v>7032992759.6400003</v>
      </c>
      <c r="I24" s="11">
        <f>H24/H35</f>
        <v>1.6552666596063387E-2</v>
      </c>
      <c r="J24" s="9">
        <v>1454046542.55</v>
      </c>
      <c r="K24" s="11">
        <f>J24/J35</f>
        <v>5.6241896559126462E-3</v>
      </c>
      <c r="L24" s="13">
        <v>16777783745.380003</v>
      </c>
      <c r="M24" s="68">
        <f>L24/L35</f>
        <v>1.4428888516519215E-2</v>
      </c>
      <c r="N24" s="9">
        <v>668564571.77119684</v>
      </c>
      <c r="O24" s="11">
        <f>N24/N35</f>
        <v>5.9814129160917105E-3</v>
      </c>
      <c r="P24" s="17">
        <v>2634346434.8759193</v>
      </c>
      <c r="Q24" s="12">
        <f>P24/P35</f>
        <v>1.5543278013257406E-2</v>
      </c>
      <c r="R24" s="42"/>
      <c r="S24" s="78"/>
      <c r="T24" s="13"/>
      <c r="U24" s="14"/>
      <c r="V24" s="14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</row>
    <row r="25" spans="1:56" ht="16.5" customHeight="1" x14ac:dyDescent="0.2">
      <c r="B25" s="34">
        <v>7</v>
      </c>
      <c r="C25" s="1" t="s">
        <v>17</v>
      </c>
      <c r="D25" s="9">
        <v>10151082983.985882</v>
      </c>
      <c r="E25" s="11">
        <f>D25/D35</f>
        <v>7.029595184641137E-3</v>
      </c>
      <c r="F25" s="9">
        <v>4143914401.3771901</v>
      </c>
      <c r="G25" s="11">
        <f>F25/F35</f>
        <v>7.2459021194093342E-3</v>
      </c>
      <c r="H25" s="9">
        <v>3294274902.527</v>
      </c>
      <c r="I25" s="11">
        <f>H25/H35</f>
        <v>7.7533186796711322E-3</v>
      </c>
      <c r="J25" s="9">
        <v>408141149.64999998</v>
      </c>
      <c r="K25" s="11">
        <f>J25/J35</f>
        <v>1.5786724598156332E-3</v>
      </c>
      <c r="L25" s="9">
        <v>7747571919.2418985</v>
      </c>
      <c r="M25" s="68">
        <f>L25/L35</f>
        <v>6.6629093087004886E-3</v>
      </c>
      <c r="N25" s="9">
        <v>1036843850.0417</v>
      </c>
      <c r="O25" s="11">
        <f>N25/N35</f>
        <v>9.276278550297043E-3</v>
      </c>
      <c r="P25" s="17">
        <v>1366667214.8818722</v>
      </c>
      <c r="Q25" s="12">
        <f>P25/P35</f>
        <v>8.0636655040071392E-3</v>
      </c>
      <c r="R25" s="42"/>
      <c r="S25" s="78"/>
      <c r="T25" s="13"/>
      <c r="U25" s="14"/>
      <c r="V25" s="14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</row>
    <row r="26" spans="1:56" ht="16.5" customHeight="1" x14ac:dyDescent="0.2">
      <c r="B26" s="34">
        <v>8</v>
      </c>
      <c r="C26" s="1" t="s">
        <v>16</v>
      </c>
      <c r="D26" s="9">
        <v>158177006361.73395</v>
      </c>
      <c r="E26" s="11">
        <f>D26/D35</f>
        <v>0.10953711283766823</v>
      </c>
      <c r="F26" s="9">
        <v>45191775134.108971</v>
      </c>
      <c r="G26" s="11">
        <f>F26/F35</f>
        <v>7.9020739211042496E-2</v>
      </c>
      <c r="H26" s="9">
        <v>58676851795.880005</v>
      </c>
      <c r="I26" s="11">
        <f>H26/H35</f>
        <v>0.13810029355604525</v>
      </c>
      <c r="J26" s="9">
        <v>41885274560.540009</v>
      </c>
      <c r="K26" s="11">
        <f>J26/J35</f>
        <v>0.16201044535020426</v>
      </c>
      <c r="L26" s="13">
        <v>131000690685.93997</v>
      </c>
      <c r="M26" s="68">
        <f>L26/L35</f>
        <v>0.11266055101079345</v>
      </c>
      <c r="N26" s="9">
        <v>8403891823.8679428</v>
      </c>
      <c r="O26" s="11">
        <f>N26/N35</f>
        <v>7.5186674889982333E-2</v>
      </c>
      <c r="P26" s="17">
        <v>18772423851.926033</v>
      </c>
      <c r="Q26" s="12">
        <f>P26/P35</f>
        <v>0.11076181896590007</v>
      </c>
      <c r="R26" s="42"/>
      <c r="S26" s="78"/>
      <c r="T26" s="13"/>
      <c r="U26" s="14"/>
      <c r="V26" s="14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</row>
    <row r="27" spans="1:56" ht="16.5" customHeight="1" x14ac:dyDescent="0.2">
      <c r="B27" s="34">
        <v>9</v>
      </c>
      <c r="C27" s="1" t="s">
        <v>39</v>
      </c>
      <c r="D27" s="9">
        <v>40370766234.819595</v>
      </c>
      <c r="E27" s="11">
        <f>D27/D35</f>
        <v>2.7956637175783287E-2</v>
      </c>
      <c r="F27" s="9">
        <v>22811834352.6185</v>
      </c>
      <c r="G27" s="11">
        <f>F27/F35</f>
        <v>3.9887966515022542E-2</v>
      </c>
      <c r="H27" s="9">
        <v>6333020379.2501602</v>
      </c>
      <c r="I27" s="11">
        <f>H27/H35</f>
        <v>1.4905230030290643E-2</v>
      </c>
      <c r="J27" s="9">
        <v>3716242357.79</v>
      </c>
      <c r="K27" s="11">
        <f>J27/J35</f>
        <v>1.4374266033391586E-2</v>
      </c>
      <c r="L27" s="13">
        <v>30421251739.239998</v>
      </c>
      <c r="M27" s="68">
        <f>L27/L35</f>
        <v>2.6162266515047303E-2</v>
      </c>
      <c r="N27" s="9">
        <v>1773262078.826807</v>
      </c>
      <c r="O27" s="11">
        <f>N27/N35</f>
        <v>1.5864754355455445E-2</v>
      </c>
      <c r="P27" s="9">
        <v>8176252416.7527905</v>
      </c>
      <c r="Q27" s="12">
        <f>P27/P35</f>
        <v>4.8241857159588904E-2</v>
      </c>
      <c r="R27" s="42"/>
      <c r="S27" s="78"/>
      <c r="T27" s="13"/>
      <c r="U27" s="14"/>
      <c r="V27" s="14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</row>
    <row r="28" spans="1:56" ht="16.5" customHeight="1" x14ac:dyDescent="0.2">
      <c r="B28" s="34">
        <v>10</v>
      </c>
      <c r="C28" s="1" t="s">
        <v>18</v>
      </c>
      <c r="D28" s="9">
        <v>33176423395.488926</v>
      </c>
      <c r="E28" s="11">
        <f>D28/D35</f>
        <v>2.2974575866679652E-2</v>
      </c>
      <c r="F28" s="9">
        <v>21692354021.643909</v>
      </c>
      <c r="G28" s="11">
        <f>F28/F35</f>
        <v>3.793048281310292E-2</v>
      </c>
      <c r="H28" s="9">
        <v>1828483689.82301</v>
      </c>
      <c r="I28" s="11">
        <f>H28/H35</f>
        <v>4.3034710724669236E-3</v>
      </c>
      <c r="J28" s="9">
        <v>2886742048.1558585</v>
      </c>
      <c r="K28" s="11">
        <f>J28/J35</f>
        <v>1.1165794416768455E-2</v>
      </c>
      <c r="L28" s="13">
        <v>25664819257.555962</v>
      </c>
      <c r="M28" s="68">
        <f>L28/L35</f>
        <v>2.2071736141304227E-2</v>
      </c>
      <c r="N28" s="9">
        <v>2820089950.2744417</v>
      </c>
      <c r="O28" s="11">
        <f>N28/N35</f>
        <v>2.5230356446235322E-2</v>
      </c>
      <c r="P28" s="17">
        <v>4691514187.6673183</v>
      </c>
      <c r="Q28" s="12">
        <f>P28/P35</f>
        <v>2.7681062884004962E-2</v>
      </c>
      <c r="R28" s="42"/>
      <c r="S28" s="78"/>
      <c r="T28" s="13"/>
      <c r="U28" s="14"/>
      <c r="V28" s="14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</row>
    <row r="29" spans="1:56" ht="16.5" customHeight="1" x14ac:dyDescent="0.2">
      <c r="B29" s="34">
        <v>11</v>
      </c>
      <c r="C29" s="79" t="s">
        <v>42</v>
      </c>
      <c r="D29" s="13">
        <v>245243559475.48947</v>
      </c>
      <c r="E29" s="64">
        <f>D29/D35</f>
        <v>0.16983044542861464</v>
      </c>
      <c r="F29" s="82">
        <v>88337642593.862427</v>
      </c>
      <c r="G29" s="64">
        <f>F29/F35</f>
        <v>0.15446407664254977</v>
      </c>
      <c r="H29" s="13">
        <v>86057093118.490005</v>
      </c>
      <c r="I29" s="64">
        <f>H29/H35</f>
        <v>0.20254170867220694</v>
      </c>
      <c r="J29" s="82">
        <v>61260755014.089996</v>
      </c>
      <c r="K29" s="64">
        <f>J29/J35</f>
        <v>0.23695397264203874</v>
      </c>
      <c r="L29" s="82">
        <v>206138640188.57599</v>
      </c>
      <c r="M29" s="64">
        <f>L29/L35</f>
        <v>0.17727916293156773</v>
      </c>
      <c r="N29" s="82">
        <v>10528847495.661194</v>
      </c>
      <c r="O29" s="64">
        <f>N29/N35</f>
        <v>9.4197908565906624E-2</v>
      </c>
      <c r="P29" s="82">
        <v>28576071791.252285</v>
      </c>
      <c r="Q29" s="81">
        <f>P29/P35</f>
        <v>0.16860570139825118</v>
      </c>
      <c r="R29" s="42"/>
      <c r="S29" s="78"/>
      <c r="T29" s="13"/>
      <c r="U29" s="14"/>
      <c r="V29" s="14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</row>
    <row r="30" spans="1:56" ht="16.5" customHeight="1" x14ac:dyDescent="0.2">
      <c r="B30" s="34">
        <v>12</v>
      </c>
      <c r="C30" s="79" t="s">
        <v>37</v>
      </c>
      <c r="D30" s="13">
        <v>83347744482.703201</v>
      </c>
      <c r="E30" s="64">
        <f>D30/D35</f>
        <v>5.7718068524374617E-2</v>
      </c>
      <c r="F30" s="82">
        <v>47446580339.549263</v>
      </c>
      <c r="G30" s="64">
        <f>F30/F35</f>
        <v>8.2963411823084199E-2</v>
      </c>
      <c r="H30" s="13">
        <v>19900934508.261364</v>
      </c>
      <c r="I30" s="64">
        <f>H30/H35</f>
        <v>4.6838315511390456E-2</v>
      </c>
      <c r="J30" s="82">
        <v>1382765383.6899996</v>
      </c>
      <c r="K30" s="64">
        <f>J30/J35</f>
        <v>5.3484771910153302E-3</v>
      </c>
      <c r="L30" s="82">
        <v>69847714124.939911</v>
      </c>
      <c r="M30" s="64">
        <f>L30/L35</f>
        <v>6.0069011231592556E-2</v>
      </c>
      <c r="N30" s="82">
        <v>4859058740</v>
      </c>
      <c r="O30" s="64">
        <f>N30/N35</f>
        <v>4.3472295623572035E-2</v>
      </c>
      <c r="P30" s="82">
        <v>8640971617</v>
      </c>
      <c r="Q30" s="81">
        <f>P30/P35</f>
        <v>5.0983812291956011E-2</v>
      </c>
      <c r="R30" s="87"/>
      <c r="S30" s="78"/>
      <c r="T30" s="13"/>
      <c r="U30" s="14"/>
      <c r="V30" s="14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</row>
    <row r="31" spans="1:56" ht="16.5" customHeight="1" x14ac:dyDescent="0.2">
      <c r="B31" s="34">
        <v>13</v>
      </c>
      <c r="C31" s="79" t="s">
        <v>19</v>
      </c>
      <c r="D31" s="13">
        <v>78411227827.740005</v>
      </c>
      <c r="E31" s="64">
        <f>D31/D35</f>
        <v>5.4299545223818933E-2</v>
      </c>
      <c r="F31" s="82">
        <v>23847375059.310001</v>
      </c>
      <c r="G31" s="64">
        <f>F31/F35</f>
        <v>4.1698676359525337E-2</v>
      </c>
      <c r="H31" s="13">
        <v>15805839719.620001</v>
      </c>
      <c r="I31" s="64">
        <f>H31/H35</f>
        <v>3.720020823156342E-2</v>
      </c>
      <c r="J31" s="82">
        <v>19719496235.099998</v>
      </c>
      <c r="K31" s="64">
        <f>J31/J35</f>
        <v>7.6274165578468112E-2</v>
      </c>
      <c r="L31" s="13">
        <v>60813267765.110001</v>
      </c>
      <c r="M31" s="64">
        <f>L31/L35</f>
        <v>5.2299390326188154E-2</v>
      </c>
      <c r="N31" s="13">
        <v>3038522369.9100056</v>
      </c>
      <c r="O31" s="64">
        <f>N31/N35</f>
        <v>2.7184594752103049E-2</v>
      </c>
      <c r="P31" s="13">
        <v>14559437692.719999</v>
      </c>
      <c r="Q31" s="81">
        <f>P31/P35</f>
        <v>8.5904186624302117E-2</v>
      </c>
      <c r="R31" s="42"/>
      <c r="S31" s="78"/>
      <c r="T31" s="13"/>
      <c r="U31" s="14"/>
      <c r="V31" s="14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</row>
    <row r="32" spans="1:56" ht="16.5" customHeight="1" x14ac:dyDescent="0.2">
      <c r="B32" s="34">
        <v>14</v>
      </c>
      <c r="C32" s="79" t="s">
        <v>20</v>
      </c>
      <c r="D32" s="13">
        <v>45247775331.207092</v>
      </c>
      <c r="E32" s="64">
        <f>D32/D35</f>
        <v>3.1333951666611633E-2</v>
      </c>
      <c r="F32" s="82">
        <v>18795876319.207901</v>
      </c>
      <c r="G32" s="64">
        <f>F32/F35</f>
        <v>3.2865804373816643E-2</v>
      </c>
      <c r="H32" s="82">
        <v>16644356576.269999</v>
      </c>
      <c r="I32" s="64">
        <f>H32/H35</f>
        <v>3.9173719429094769E-2</v>
      </c>
      <c r="J32" s="82">
        <v>643723280.44000006</v>
      </c>
      <c r="K32" s="64">
        <f>J32/J35</f>
        <v>2.4898940365220869E-3</v>
      </c>
      <c r="L32" s="82">
        <v>38331750063.78688</v>
      </c>
      <c r="M32" s="64">
        <f>L32/L35</f>
        <v>3.2965292478856677E-2</v>
      </c>
      <c r="N32" s="82">
        <v>3049839203.2407074</v>
      </c>
      <c r="O32" s="64">
        <f>N32/N35</f>
        <v>2.7285842493774713E-2</v>
      </c>
      <c r="P32" s="13">
        <v>3866186065.376256</v>
      </c>
      <c r="Q32" s="81">
        <f>P32/P35</f>
        <v>2.2811428318445664E-2</v>
      </c>
      <c r="R32" s="42"/>
      <c r="S32" s="78"/>
      <c r="T32" s="13"/>
      <c r="U32" s="14"/>
      <c r="V32" s="14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</row>
    <row r="33" spans="1:56" ht="16.5" customHeight="1" x14ac:dyDescent="0.2">
      <c r="B33" s="34">
        <v>15</v>
      </c>
      <c r="C33" s="80" t="s">
        <v>21</v>
      </c>
      <c r="D33" s="13">
        <v>7908380557.8000002</v>
      </c>
      <c r="E33" s="64">
        <f>D33/D35</f>
        <v>5.4765303342630802E-3</v>
      </c>
      <c r="F33" s="82">
        <v>3946194071.0000005</v>
      </c>
      <c r="G33" s="64">
        <f>F33/F35</f>
        <v>6.9001753446346764E-3</v>
      </c>
      <c r="H33" s="82">
        <v>0</v>
      </c>
      <c r="I33" s="64">
        <f>H33/H35</f>
        <v>0</v>
      </c>
      <c r="J33" s="82">
        <v>2544534277</v>
      </c>
      <c r="K33" s="64">
        <f>J33/J35</f>
        <v>9.8421494367856212E-3</v>
      </c>
      <c r="L33" s="13">
        <v>6244980707</v>
      </c>
      <c r="M33" s="64">
        <f>L33/L35</f>
        <v>5.3706813591472644E-3</v>
      </c>
      <c r="N33" s="9">
        <v>342918944</v>
      </c>
      <c r="O33" s="64">
        <f>N33/N35</f>
        <v>3.0679756113611303E-3</v>
      </c>
      <c r="P33" s="9">
        <v>1320480907</v>
      </c>
      <c r="Q33" s="81">
        <f>P33/P35</f>
        <v>7.7911551711557746E-3</v>
      </c>
      <c r="R33" s="87"/>
      <c r="S33" s="78"/>
      <c r="T33" s="13"/>
      <c r="U33" s="14"/>
      <c r="V33" s="14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</row>
    <row r="34" spans="1:56" ht="16.5" customHeight="1" x14ac:dyDescent="0.2">
      <c r="B34" s="34">
        <v>16</v>
      </c>
      <c r="C34" s="25" t="s">
        <v>36</v>
      </c>
      <c r="D34" s="18">
        <v>25872491425.037857</v>
      </c>
      <c r="E34" s="11">
        <f>D34/D35</f>
        <v>1.791662440579337E-2</v>
      </c>
      <c r="F34" s="82">
        <v>11147539129.702955</v>
      </c>
      <c r="G34" s="64">
        <f>F34/F35</f>
        <v>1.9492192546078816E-2</v>
      </c>
      <c r="H34" s="82">
        <v>817385826.13777518</v>
      </c>
      <c r="I34" s="64">
        <f>H34/H35</f>
        <v>1.923777760450728E-3</v>
      </c>
      <c r="J34" s="82">
        <v>10205841852.8074</v>
      </c>
      <c r="K34" s="64">
        <f>J34/J35</f>
        <v>3.9475758511674973E-2</v>
      </c>
      <c r="L34" s="82">
        <v>1424609526.3269904</v>
      </c>
      <c r="M34" s="64">
        <f>L34/L35</f>
        <v>1.2251637252508778E-3</v>
      </c>
      <c r="N34" s="82">
        <v>20151259847.140305</v>
      </c>
      <c r="O34" s="64">
        <f>N34/N35</f>
        <v>0.18028625956933797</v>
      </c>
      <c r="P34" s="82">
        <v>4296622051.5705357</v>
      </c>
      <c r="Q34" s="84">
        <f>P34/P35</f>
        <v>2.5351104236447479E-2</v>
      </c>
      <c r="R34" s="87"/>
      <c r="S34" s="78"/>
      <c r="T34" s="13"/>
      <c r="U34" s="14"/>
      <c r="V34" s="14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</row>
    <row r="35" spans="1:56" s="5" customFormat="1" ht="18.75" customHeight="1" thickBot="1" x14ac:dyDescent="0.25">
      <c r="A35" s="2"/>
      <c r="B35" s="3" t="s">
        <v>22</v>
      </c>
      <c r="C35" s="35"/>
      <c r="D35" s="4">
        <f>SUM(D19:D34)</f>
        <v>1444049439171.8088</v>
      </c>
      <c r="E35" s="62">
        <f>SUM(E19:E34)</f>
        <v>1.0000000000000002</v>
      </c>
      <c r="F35" s="4">
        <f>SUM(F19:F34)</f>
        <v>571897650987.72693</v>
      </c>
      <c r="G35" s="62">
        <f>SUM(G19:G34)</f>
        <v>0.99999999999999989</v>
      </c>
      <c r="H35" s="4">
        <f>SUM(H19:H34)</f>
        <v>424885786155.60419</v>
      </c>
      <c r="I35" s="62">
        <f t="shared" ref="I35" si="0">SUM(I19:I34)</f>
        <v>1</v>
      </c>
      <c r="J35" s="4">
        <f t="shared" ref="J35:Q35" si="1">SUM(J19:J34)</f>
        <v>258534407889.56638</v>
      </c>
      <c r="K35" s="62">
        <f t="shared" si="1"/>
        <v>0.99999999999999978</v>
      </c>
      <c r="L35" s="4">
        <f>SUM(L19:L34)</f>
        <v>1162791141269.9326</v>
      </c>
      <c r="M35" s="62">
        <f>SUM(M19:M34)</f>
        <v>1</v>
      </c>
      <c r="N35" s="4">
        <f>SUM(N19:N34)</f>
        <v>111773686443.30959</v>
      </c>
      <c r="O35" s="62">
        <f>SUM(O19:O34)</f>
        <v>0.99999999999999989</v>
      </c>
      <c r="P35" s="4">
        <f t="shared" si="1"/>
        <v>169484611458.98523</v>
      </c>
      <c r="Q35" s="83">
        <f t="shared" si="1"/>
        <v>1.0000000000000002</v>
      </c>
      <c r="R35" s="42"/>
      <c r="S35" s="78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</row>
    <row r="36" spans="1:56" ht="18.75" customHeight="1" thickTop="1" x14ac:dyDescent="0.2">
      <c r="A36" s="2"/>
      <c r="B36" s="14"/>
      <c r="C36" s="36"/>
      <c r="D36" s="16"/>
      <c r="E36" s="16"/>
      <c r="F36" s="37"/>
      <c r="G36" s="16"/>
      <c r="H36" s="16"/>
      <c r="I36" s="16"/>
      <c r="J36" s="16"/>
      <c r="K36" s="16"/>
      <c r="L36" s="38"/>
      <c r="M36" s="16"/>
      <c r="N36" s="16"/>
      <c r="O36" s="16"/>
      <c r="P36" s="16"/>
      <c r="Q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ht="15" thickBot="1" x14ac:dyDescent="0.25">
      <c r="A37" s="2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6" ht="24" customHeight="1" thickTop="1" x14ac:dyDescent="0.2">
      <c r="A38" s="2"/>
      <c r="B38" s="28"/>
      <c r="C38" s="28"/>
      <c r="D38" s="100" t="s">
        <v>23</v>
      </c>
      <c r="E38" s="101"/>
      <c r="F38" s="101"/>
      <c r="G38" s="101"/>
      <c r="H38" s="101"/>
      <c r="I38" s="102"/>
      <c r="J38" s="100" t="s">
        <v>24</v>
      </c>
      <c r="K38" s="101"/>
      <c r="L38" s="14"/>
    </row>
    <row r="39" spans="1:56" ht="43.5" customHeight="1" thickBot="1" x14ac:dyDescent="0.25">
      <c r="A39" s="2"/>
      <c r="B39" s="29" t="s">
        <v>3</v>
      </c>
      <c r="C39" s="29" t="s">
        <v>25</v>
      </c>
      <c r="D39" s="97" t="s">
        <v>26</v>
      </c>
      <c r="E39" s="98"/>
      <c r="F39" s="98"/>
      <c r="G39" s="99"/>
      <c r="H39" s="56" t="s">
        <v>48</v>
      </c>
      <c r="I39" s="55" t="s">
        <v>46</v>
      </c>
      <c r="J39" s="93" t="s">
        <v>27</v>
      </c>
      <c r="K39" s="93" t="s">
        <v>47</v>
      </c>
    </row>
    <row r="40" spans="1:56" ht="15.75" thickTop="1" thickBot="1" x14ac:dyDescent="0.25">
      <c r="A40" s="2"/>
      <c r="B40" s="30"/>
      <c r="C40" s="30"/>
      <c r="D40" s="23" t="s">
        <v>28</v>
      </c>
      <c r="E40" s="32" t="s">
        <v>12</v>
      </c>
      <c r="F40" s="33" t="s">
        <v>29</v>
      </c>
      <c r="G40" s="32" t="s">
        <v>12</v>
      </c>
      <c r="H40" s="23" t="s">
        <v>30</v>
      </c>
      <c r="I40" s="24" t="s">
        <v>30</v>
      </c>
      <c r="J40" s="94"/>
      <c r="K40" s="94"/>
    </row>
    <row r="41" spans="1:56" ht="15.75" thickTop="1" x14ac:dyDescent="0.2">
      <c r="A41" s="2"/>
      <c r="B41" s="34">
        <v>1</v>
      </c>
      <c r="C41" s="1" t="s">
        <v>38</v>
      </c>
      <c r="D41" s="18">
        <v>169906756.68448102</v>
      </c>
      <c r="E41" s="22">
        <f>D41/D57</f>
        <v>4.9247801714477735E-2</v>
      </c>
      <c r="F41" s="13">
        <v>-485074895.13</v>
      </c>
      <c r="G41" s="22">
        <f>F41/F57</f>
        <v>-4.5982179586731176E-2</v>
      </c>
      <c r="H41" s="26">
        <f>(D41*365/91)/D19</f>
        <v>8.8864835637883482E-3</v>
      </c>
      <c r="I41" s="57">
        <f t="shared" ref="I41:I56" si="2">(D41/((P19-D41+L105)/2))*12/3</f>
        <v>6.9379087230487732E-2</v>
      </c>
      <c r="J41" s="69">
        <v>414</v>
      </c>
      <c r="K41" s="58">
        <v>34</v>
      </c>
      <c r="L41" s="60"/>
      <c r="M41" s="67"/>
      <c r="N41" s="67"/>
    </row>
    <row r="42" spans="1:56" ht="15" x14ac:dyDescent="0.2">
      <c r="A42" s="2"/>
      <c r="B42" s="34">
        <v>2</v>
      </c>
      <c r="C42" s="1" t="s">
        <v>43</v>
      </c>
      <c r="D42" s="18">
        <v>246539359.41032779</v>
      </c>
      <c r="E42" s="22">
        <f>D42/D57</f>
        <v>7.1459909682115477E-2</v>
      </c>
      <c r="F42" s="13">
        <v>887587438.52659845</v>
      </c>
      <c r="G42" s="22">
        <f>F42/F57</f>
        <v>8.4137945309082293E-2</v>
      </c>
      <c r="H42" s="26">
        <f t="shared" ref="H42:H56" si="3">(D42*365/91)/D20</f>
        <v>2.4019337383405715E-2</v>
      </c>
      <c r="I42" s="57">
        <f t="shared" si="2"/>
        <v>0.2468977118116463</v>
      </c>
      <c r="J42" s="70">
        <v>245</v>
      </c>
      <c r="K42" s="59">
        <v>19</v>
      </c>
      <c r="L42" s="60"/>
      <c r="M42" s="67"/>
      <c r="N42" s="67"/>
    </row>
    <row r="43" spans="1:56" ht="15" x14ac:dyDescent="0.2">
      <c r="A43" s="2"/>
      <c r="B43" s="34">
        <v>3</v>
      </c>
      <c r="C43" s="1" t="s">
        <v>13</v>
      </c>
      <c r="D43" s="18">
        <v>1781330348.6163836</v>
      </c>
      <c r="E43" s="22">
        <f>D43/D57</f>
        <v>0.51632204338730658</v>
      </c>
      <c r="F43" s="13">
        <v>4705138135.1151962</v>
      </c>
      <c r="G43" s="22">
        <f>F43/F57</f>
        <v>0.44601876716638145</v>
      </c>
      <c r="H43" s="26">
        <f t="shared" si="3"/>
        <v>1.7766519603436295E-2</v>
      </c>
      <c r="I43" s="57">
        <f t="shared" si="2"/>
        <v>0.17045751638837026</v>
      </c>
      <c r="J43" s="70">
        <v>1305</v>
      </c>
      <c r="K43" s="59">
        <v>93</v>
      </c>
      <c r="L43" s="60"/>
      <c r="M43" s="67"/>
      <c r="N43" s="67"/>
    </row>
    <row r="44" spans="1:56" ht="15" x14ac:dyDescent="0.2">
      <c r="A44" s="2"/>
      <c r="B44" s="34">
        <v>4</v>
      </c>
      <c r="C44" s="1" t="s">
        <v>14</v>
      </c>
      <c r="D44" s="18">
        <v>161097665.64935893</v>
      </c>
      <c r="E44" s="22">
        <f>D44/D57</f>
        <v>4.6694469657247654E-2</v>
      </c>
      <c r="F44" s="13">
        <v>336795437.25663072</v>
      </c>
      <c r="G44" s="22">
        <f>F44/F57</f>
        <v>3.1926179720712287E-2</v>
      </c>
      <c r="H44" s="26">
        <f t="shared" si="3"/>
        <v>3.7091332646127764E-3</v>
      </c>
      <c r="I44" s="57">
        <f t="shared" si="2"/>
        <v>4.527105022759529E-2</v>
      </c>
      <c r="J44" s="70">
        <v>851</v>
      </c>
      <c r="K44" s="59">
        <v>58</v>
      </c>
      <c r="L44" s="60"/>
      <c r="M44" s="67"/>
      <c r="N44" s="67"/>
    </row>
    <row r="45" spans="1:56" ht="15" x14ac:dyDescent="0.2">
      <c r="A45" s="2"/>
      <c r="B45" s="34">
        <v>5</v>
      </c>
      <c r="C45" s="1" t="s">
        <v>15</v>
      </c>
      <c r="D45" s="18">
        <v>-53766099.417600125</v>
      </c>
      <c r="E45" s="22">
        <f>D45/D57</f>
        <v>-1.5584207801670778E-2</v>
      </c>
      <c r="F45" s="13">
        <v>-231929785.76303613</v>
      </c>
      <c r="G45" s="22">
        <f>F45/F57</f>
        <v>-2.1985547319677088E-2</v>
      </c>
      <c r="H45" s="26">
        <f t="shared" si="3"/>
        <v>-0.11716166559103924</v>
      </c>
      <c r="I45" s="57">
        <f t="shared" si="2"/>
        <v>-0.23048812964181301</v>
      </c>
      <c r="J45" s="70">
        <v>25</v>
      </c>
      <c r="K45" s="59">
        <v>1</v>
      </c>
      <c r="L45" s="61"/>
      <c r="M45" s="67"/>
      <c r="N45" s="67"/>
    </row>
    <row r="46" spans="1:56" ht="15" x14ac:dyDescent="0.2">
      <c r="A46" s="2"/>
      <c r="B46" s="34">
        <v>6</v>
      </c>
      <c r="C46" s="1" t="s">
        <v>41</v>
      </c>
      <c r="D46" s="18">
        <v>109003727.02597725</v>
      </c>
      <c r="E46" s="22">
        <f>D46/D57</f>
        <v>3.1594940892687329E-2</v>
      </c>
      <c r="F46" s="13">
        <v>327047128.10806268</v>
      </c>
      <c r="G46" s="22">
        <f>F46/F57</f>
        <v>3.1002098704694548E-2</v>
      </c>
      <c r="H46" s="26">
        <f t="shared" si="3"/>
        <v>2.1772790068127258E-2</v>
      </c>
      <c r="I46" s="57">
        <f t="shared" si="2"/>
        <v>0.17213966045331108</v>
      </c>
      <c r="J46" s="70">
        <v>140</v>
      </c>
      <c r="K46" s="59">
        <v>10</v>
      </c>
      <c r="L46" s="60"/>
      <c r="M46" s="67"/>
      <c r="N46" s="67"/>
    </row>
    <row r="47" spans="1:56" ht="15" x14ac:dyDescent="0.2">
      <c r="A47" s="2"/>
      <c r="B47" s="34">
        <v>7</v>
      </c>
      <c r="C47" s="1" t="s">
        <v>17</v>
      </c>
      <c r="D47" s="18">
        <v>-12916504.105310338</v>
      </c>
      <c r="E47" s="22">
        <f>D47/D57</f>
        <v>-3.7438736718624103E-3</v>
      </c>
      <c r="F47" s="13">
        <v>-82222592.034921199</v>
      </c>
      <c r="G47" s="22">
        <f>F47/F57</f>
        <v>-7.7942066905421527E-3</v>
      </c>
      <c r="H47" s="26">
        <f t="shared" si="3"/>
        <v>-5.1036875679693746E-3</v>
      </c>
      <c r="I47" s="57">
        <f t="shared" si="2"/>
        <v>-3.7450442575983227E-2</v>
      </c>
      <c r="J47" s="70">
        <v>94</v>
      </c>
      <c r="K47" s="59">
        <v>5</v>
      </c>
      <c r="L47" s="60"/>
      <c r="M47" s="67"/>
      <c r="N47" s="67"/>
    </row>
    <row r="48" spans="1:56" ht="15" x14ac:dyDescent="0.2">
      <c r="A48" s="2"/>
      <c r="B48" s="34">
        <v>8</v>
      </c>
      <c r="C48" s="1" t="s">
        <v>16</v>
      </c>
      <c r="D48" s="18">
        <v>312059417.05397421</v>
      </c>
      <c r="E48" s="22">
        <f>D48/D57</f>
        <v>9.0451024986302628E-2</v>
      </c>
      <c r="F48" s="13">
        <v>1518060648.4230323</v>
      </c>
      <c r="G48" s="22">
        <f>F48/F57</f>
        <v>0.14390300974168135</v>
      </c>
      <c r="H48" s="26">
        <f t="shared" si="3"/>
        <v>7.9130773894955288E-3</v>
      </c>
      <c r="I48" s="57">
        <f t="shared" si="2"/>
        <v>6.7705929226994657E-2</v>
      </c>
      <c r="J48" s="70">
        <v>583</v>
      </c>
      <c r="K48" s="59">
        <v>31</v>
      </c>
      <c r="L48" s="60"/>
      <c r="M48" s="67"/>
      <c r="N48" s="67"/>
    </row>
    <row r="49" spans="1:14" ht="15" x14ac:dyDescent="0.2">
      <c r="A49" s="2"/>
      <c r="B49" s="34">
        <v>9</v>
      </c>
      <c r="C49" s="1" t="s">
        <v>39</v>
      </c>
      <c r="D49" s="18">
        <v>64645467.856016897</v>
      </c>
      <c r="E49" s="22">
        <f>D49/D57</f>
        <v>1.8737613764382759E-2</v>
      </c>
      <c r="F49" s="13">
        <v>-132879771.99339296</v>
      </c>
      <c r="G49" s="22">
        <f>F49/F57</f>
        <v>-1.2596202360888169E-2</v>
      </c>
      <c r="H49" s="26">
        <f t="shared" si="3"/>
        <v>6.4227728468797003E-3</v>
      </c>
      <c r="I49" s="57">
        <f t="shared" si="2"/>
        <v>3.1787443400973628E-2</v>
      </c>
      <c r="J49" s="70">
        <v>304</v>
      </c>
      <c r="K49" s="59">
        <v>26</v>
      </c>
      <c r="L49" s="60"/>
      <c r="M49" s="67"/>
      <c r="N49" s="67"/>
    </row>
    <row r="50" spans="1:14" ht="15" x14ac:dyDescent="0.2">
      <c r="A50" s="2"/>
      <c r="B50" s="34">
        <v>10</v>
      </c>
      <c r="C50" s="1" t="s">
        <v>18</v>
      </c>
      <c r="D50" s="18">
        <v>10307728.026851863</v>
      </c>
      <c r="E50" s="22">
        <f>D50/D57</f>
        <v>2.9877148849109404E-3</v>
      </c>
      <c r="F50" s="13">
        <v>-134945507.31394634</v>
      </c>
      <c r="G50" s="22">
        <f>F50/F57</f>
        <v>-1.2792021632184167E-2</v>
      </c>
      <c r="H50" s="26">
        <f t="shared" si="3"/>
        <v>1.2461917112375628E-3</v>
      </c>
      <c r="I50" s="57">
        <f t="shared" si="2"/>
        <v>8.8035911717837343E-3</v>
      </c>
      <c r="J50" s="70">
        <v>235</v>
      </c>
      <c r="K50" s="59">
        <v>13</v>
      </c>
      <c r="L50" s="60"/>
      <c r="M50" s="67"/>
      <c r="N50" s="67"/>
    </row>
    <row r="51" spans="1:14" ht="15" x14ac:dyDescent="0.2">
      <c r="A51" s="2"/>
      <c r="B51" s="34">
        <v>11</v>
      </c>
      <c r="C51" s="1" t="s">
        <v>42</v>
      </c>
      <c r="D51" s="18">
        <v>180961156.50109243</v>
      </c>
      <c r="E51" s="22">
        <f>D51/D57</f>
        <v>5.2451940860350578E-2</v>
      </c>
      <c r="F51" s="13">
        <v>3437711443.5425291</v>
      </c>
      <c r="G51" s="22">
        <f>F51/F57</f>
        <v>0.32587434755197914</v>
      </c>
      <c r="H51" s="26">
        <f t="shared" si="3"/>
        <v>2.9596422906848518E-3</v>
      </c>
      <c r="I51" s="57">
        <f t="shared" si="2"/>
        <v>2.5491875531506572E-2</v>
      </c>
      <c r="J51" s="70">
        <v>1283</v>
      </c>
      <c r="K51" s="59">
        <v>76</v>
      </c>
      <c r="L51" s="60"/>
      <c r="M51" s="67"/>
      <c r="N51" s="67"/>
    </row>
    <row r="52" spans="1:14" ht="15" x14ac:dyDescent="0.2">
      <c r="A52" s="2"/>
      <c r="B52" s="34">
        <v>12</v>
      </c>
      <c r="C52" s="1" t="s">
        <v>37</v>
      </c>
      <c r="D52" s="18">
        <v>413304984.29196244</v>
      </c>
      <c r="E52" s="22">
        <f>D52/D57</f>
        <v>0.11979724827432382</v>
      </c>
      <c r="F52" s="18">
        <v>367405066.58298719</v>
      </c>
      <c r="G52" s="22">
        <f>F52/F57</f>
        <v>3.4827788290643716E-2</v>
      </c>
      <c r="H52" s="26">
        <f t="shared" si="3"/>
        <v>1.9889701400690876E-2</v>
      </c>
      <c r="I52" s="57">
        <f t="shared" si="2"/>
        <v>0.20101170954084177</v>
      </c>
      <c r="J52" s="70">
        <v>411</v>
      </c>
      <c r="K52" s="59">
        <v>38</v>
      </c>
      <c r="L52" s="60"/>
      <c r="M52" s="67"/>
      <c r="N52" s="67"/>
    </row>
    <row r="53" spans="1:14" ht="15" x14ac:dyDescent="0.2">
      <c r="A53" s="2"/>
      <c r="B53" s="34">
        <v>13</v>
      </c>
      <c r="C53" s="1" t="s">
        <v>19</v>
      </c>
      <c r="D53" s="18">
        <v>81409680.659999996</v>
      </c>
      <c r="E53" s="22">
        <f>D53/D57</f>
        <v>2.3596753236999609E-2</v>
      </c>
      <c r="F53" s="13">
        <v>83156276.379999995</v>
      </c>
      <c r="G53" s="22">
        <f>F53/F57</f>
        <v>7.8827143450585276E-3</v>
      </c>
      <c r="H53" s="26">
        <f t="shared" si="3"/>
        <v>4.164369613402036E-3</v>
      </c>
      <c r="I53" s="57">
        <f t="shared" si="2"/>
        <v>2.2496646614467656E-2</v>
      </c>
      <c r="J53" s="70">
        <v>440</v>
      </c>
      <c r="K53" s="59">
        <v>39</v>
      </c>
      <c r="L53" s="60"/>
      <c r="M53" s="67"/>
      <c r="N53" s="67"/>
    </row>
    <row r="54" spans="1:14" ht="15" x14ac:dyDescent="0.2">
      <c r="A54" s="39"/>
      <c r="B54" s="34">
        <v>14</v>
      </c>
      <c r="C54" s="1" t="s">
        <v>20</v>
      </c>
      <c r="D54" s="18">
        <v>52038003.672334373</v>
      </c>
      <c r="E54" s="22">
        <f>D54/D57</f>
        <v>1.5083315910923187E-2</v>
      </c>
      <c r="F54" s="13">
        <v>332596912.84745795</v>
      </c>
      <c r="G54" s="22">
        <f>F54/F57</f>
        <v>3.1528184884615652E-2</v>
      </c>
      <c r="H54" s="26">
        <f t="shared" si="3"/>
        <v>4.6129087972991128E-3</v>
      </c>
      <c r="I54" s="57">
        <f t="shared" si="2"/>
        <v>5.4573658736313403E-2</v>
      </c>
      <c r="J54" s="71">
        <v>369</v>
      </c>
      <c r="K54" s="40">
        <v>30</v>
      </c>
      <c r="L54" s="60"/>
      <c r="M54" s="67"/>
      <c r="N54" s="67"/>
    </row>
    <row r="55" spans="1:14" ht="15" x14ac:dyDescent="0.2">
      <c r="A55" s="41"/>
      <c r="B55" s="16">
        <v>15</v>
      </c>
      <c r="C55" s="19" t="s">
        <v>21</v>
      </c>
      <c r="D55" s="18">
        <v>-99607336.393715248</v>
      </c>
      <c r="E55" s="22">
        <f>D55/D57</f>
        <v>-2.8871378912461016E-2</v>
      </c>
      <c r="F55" s="18">
        <v>-203008142.39371523</v>
      </c>
      <c r="G55" s="22">
        <f>F55/F57</f>
        <v>-1.9243949655681099E-2</v>
      </c>
      <c r="H55" s="26">
        <f t="shared" si="3"/>
        <v>-5.0519057444071654E-2</v>
      </c>
      <c r="I55" s="57">
        <f>(D55/((P33-D55+L119)/2))*12/3</f>
        <v>-0.28086932410031878</v>
      </c>
      <c r="J55" s="71">
        <v>80</v>
      </c>
      <c r="K55" s="40">
        <v>6</v>
      </c>
      <c r="L55" s="60"/>
      <c r="M55" s="67"/>
      <c r="N55" s="67"/>
    </row>
    <row r="56" spans="1:14" ht="15" x14ac:dyDescent="0.2">
      <c r="A56" s="41"/>
      <c r="B56" s="16">
        <v>16</v>
      </c>
      <c r="C56" s="25" t="s">
        <v>36</v>
      </c>
      <c r="D56" s="18">
        <v>33723022.167352021</v>
      </c>
      <c r="E56" s="22">
        <f>D56/D57</f>
        <v>9.7746831339661638E-3</v>
      </c>
      <c r="F56" s="13">
        <v>-176244615.80445766</v>
      </c>
      <c r="G56" s="22">
        <f>F56/F57</f>
        <v>-1.6706928469145184E-2</v>
      </c>
      <c r="H56" s="26">
        <f t="shared" si="3"/>
        <v>5.2280497115051163E-3</v>
      </c>
      <c r="I56" s="57">
        <f>(D56/((P34-D56+L120)/2))*12/3</f>
        <v>3.1640457276772227E-2</v>
      </c>
      <c r="J56" s="70">
        <v>130</v>
      </c>
      <c r="K56" s="59">
        <v>15</v>
      </c>
      <c r="L56" s="60"/>
      <c r="M56" s="67"/>
      <c r="N56" s="67"/>
    </row>
    <row r="57" spans="1:14" ht="15" thickBot="1" x14ac:dyDescent="0.25">
      <c r="A57" s="20"/>
      <c r="B57" s="3" t="s">
        <v>22</v>
      </c>
      <c r="C57" s="21"/>
      <c r="D57" s="4">
        <f>SUM(D41:D56)</f>
        <v>3450037377.6994863</v>
      </c>
      <c r="E57" s="62">
        <f>SUM(E41:E56)</f>
        <v>0.99999999999999989</v>
      </c>
      <c r="F57" s="4">
        <f>SUM(F41:F56)</f>
        <v>10549193176.349026</v>
      </c>
      <c r="G57" s="62">
        <f>SUM(G41:G56)</f>
        <v>0.99999999999999978</v>
      </c>
      <c r="H57" s="65"/>
      <c r="I57" s="66"/>
      <c r="J57" s="85">
        <f>SUM(J41:J56)</f>
        <v>6909</v>
      </c>
      <c r="K57" s="86">
        <f>SUM(K41:K56)</f>
        <v>494</v>
      </c>
    </row>
    <row r="58" spans="1:14" ht="15" thickTop="1" x14ac:dyDescent="0.2">
      <c r="A58" s="20"/>
      <c r="D58" s="16"/>
      <c r="F58" s="16"/>
      <c r="G58" s="16"/>
      <c r="H58" s="16"/>
      <c r="I58" s="16"/>
      <c r="J58" s="16"/>
      <c r="K58" s="38"/>
    </row>
    <row r="59" spans="1:14" x14ac:dyDescent="0.2">
      <c r="A59" s="53" t="s">
        <v>34</v>
      </c>
      <c r="B59" s="54" t="s">
        <v>35</v>
      </c>
      <c r="D59" s="16"/>
      <c r="E59" s="16"/>
      <c r="F59" s="16"/>
      <c r="G59" s="16"/>
      <c r="H59" s="16"/>
      <c r="I59" s="16"/>
      <c r="J59" s="16"/>
      <c r="K59" s="16"/>
    </row>
    <row r="60" spans="1:14" x14ac:dyDescent="0.2">
      <c r="A60" s="42"/>
      <c r="B60" s="5"/>
      <c r="D60" s="16"/>
      <c r="E60" s="16"/>
      <c r="F60" s="16"/>
      <c r="G60" s="16"/>
      <c r="H60" s="26"/>
      <c r="I60" s="16"/>
      <c r="J60" s="16"/>
      <c r="K60" s="16"/>
    </row>
    <row r="61" spans="1:14" x14ac:dyDescent="0.2">
      <c r="B61" s="43" t="s">
        <v>31</v>
      </c>
      <c r="D61" s="16"/>
      <c r="E61" s="16"/>
      <c r="F61" s="44"/>
      <c r="G61" s="16"/>
      <c r="H61" s="16"/>
      <c r="I61" s="16"/>
      <c r="J61" s="16"/>
      <c r="K61" s="16"/>
    </row>
    <row r="62" spans="1:14" x14ac:dyDescent="0.2">
      <c r="A62" s="5"/>
      <c r="B62" s="45" t="s">
        <v>32</v>
      </c>
      <c r="D62" s="16"/>
      <c r="E62" s="46"/>
      <c r="F62" s="13"/>
      <c r="G62" s="16"/>
      <c r="H62" s="16"/>
      <c r="I62" s="16"/>
      <c r="J62" s="16"/>
      <c r="K62" s="46"/>
    </row>
    <row r="63" spans="1:14" x14ac:dyDescent="0.2">
      <c r="A63" s="5"/>
      <c r="B63" s="45" t="s">
        <v>33</v>
      </c>
      <c r="D63" s="16"/>
      <c r="E63" s="16"/>
      <c r="F63" s="46"/>
      <c r="G63" s="16"/>
      <c r="H63" s="16"/>
      <c r="I63" s="16"/>
      <c r="J63" s="16"/>
      <c r="K63" s="16"/>
    </row>
    <row r="64" spans="1:14" x14ac:dyDescent="0.2">
      <c r="B64" s="5"/>
      <c r="D64" s="15"/>
      <c r="E64" s="16"/>
      <c r="F64" s="47"/>
      <c r="H64" s="16"/>
      <c r="I64" s="16"/>
      <c r="J64" s="16"/>
      <c r="K64" s="16"/>
    </row>
    <row r="65" spans="4:11" x14ac:dyDescent="0.2">
      <c r="D65" s="8"/>
      <c r="E65" s="16"/>
      <c r="F65" s="16"/>
      <c r="G65" s="16"/>
      <c r="H65" s="16"/>
      <c r="I65" s="16"/>
      <c r="J65" s="16"/>
      <c r="K65" s="16"/>
    </row>
    <row r="66" spans="4:11" x14ac:dyDescent="0.2">
      <c r="D66" s="26"/>
      <c r="E66" s="26"/>
      <c r="F66" s="26"/>
      <c r="G66" s="16"/>
      <c r="H66" s="16"/>
      <c r="I66" s="16"/>
      <c r="J66" s="16"/>
      <c r="K66" s="16"/>
    </row>
    <row r="67" spans="4:11" x14ac:dyDescent="0.2">
      <c r="D67" s="26"/>
      <c r="E67" s="26"/>
      <c r="F67" s="16"/>
      <c r="G67" s="16"/>
      <c r="H67" s="16"/>
      <c r="I67" s="16"/>
      <c r="J67" s="16"/>
      <c r="K67" s="16"/>
    </row>
    <row r="68" spans="4:11" x14ac:dyDescent="0.2">
      <c r="D68" s="26"/>
      <c r="E68" s="26"/>
      <c r="F68" s="47"/>
      <c r="G68" s="16"/>
      <c r="H68" s="16"/>
      <c r="I68" s="16"/>
      <c r="J68" s="16"/>
      <c r="K68" s="16"/>
    </row>
    <row r="69" spans="4:11" x14ac:dyDescent="0.2">
      <c r="D69" s="26"/>
      <c r="E69" s="26"/>
      <c r="F69" s="48"/>
      <c r="G69" s="16"/>
      <c r="H69" s="16"/>
      <c r="I69" s="16"/>
      <c r="J69" s="16"/>
      <c r="K69" s="16"/>
    </row>
    <row r="70" spans="4:11" x14ac:dyDescent="0.2">
      <c r="D70" s="26"/>
      <c r="E70" s="26"/>
      <c r="H70" s="16"/>
      <c r="I70" s="16"/>
      <c r="J70" s="16"/>
      <c r="K70" s="16"/>
    </row>
    <row r="71" spans="4:11" x14ac:dyDescent="0.2">
      <c r="D71" s="26"/>
      <c r="E71" s="26"/>
      <c r="H71" s="16"/>
      <c r="I71" s="16"/>
      <c r="J71" s="16"/>
      <c r="K71" s="16"/>
    </row>
    <row r="72" spans="4:11" x14ac:dyDescent="0.2">
      <c r="D72" s="26"/>
      <c r="E72" s="26"/>
      <c r="H72" s="16"/>
      <c r="I72" s="16"/>
      <c r="J72" s="16"/>
      <c r="K72" s="16"/>
    </row>
    <row r="73" spans="4:11" x14ac:dyDescent="0.2">
      <c r="D73" s="26"/>
      <c r="E73" s="26"/>
      <c r="H73" s="16"/>
      <c r="I73" s="16"/>
      <c r="J73" s="16"/>
      <c r="K73" s="16"/>
    </row>
    <row r="74" spans="4:11" x14ac:dyDescent="0.2">
      <c r="D74" s="26"/>
      <c r="E74" s="26"/>
      <c r="H74" s="16"/>
      <c r="I74" s="16"/>
      <c r="J74" s="16"/>
      <c r="K74" s="16"/>
    </row>
    <row r="75" spans="4:11" x14ac:dyDescent="0.2">
      <c r="D75" s="26"/>
      <c r="E75" s="26"/>
      <c r="H75" s="16"/>
      <c r="I75" s="16"/>
      <c r="J75" s="16"/>
      <c r="K75" s="16"/>
    </row>
    <row r="76" spans="4:11" x14ac:dyDescent="0.2">
      <c r="D76" s="26"/>
      <c r="E76" s="26"/>
      <c r="H76" s="16"/>
      <c r="I76" s="16"/>
      <c r="J76" s="16"/>
      <c r="K76" s="16"/>
    </row>
    <row r="77" spans="4:11" x14ac:dyDescent="0.2">
      <c r="D77" s="26"/>
      <c r="E77" s="26"/>
      <c r="H77" s="16"/>
      <c r="I77" s="16"/>
      <c r="J77" s="16"/>
      <c r="K77" s="16"/>
    </row>
    <row r="78" spans="4:11" x14ac:dyDescent="0.2">
      <c r="D78" s="26"/>
      <c r="E78" s="26"/>
      <c r="H78" s="16"/>
      <c r="I78" s="16"/>
      <c r="J78" s="16"/>
      <c r="K78" s="16"/>
    </row>
    <row r="79" spans="4:11" x14ac:dyDescent="0.2">
      <c r="D79" s="26"/>
      <c r="E79" s="26"/>
      <c r="H79" s="16"/>
      <c r="I79" s="16"/>
      <c r="J79" s="16"/>
      <c r="K79" s="16"/>
    </row>
    <row r="80" spans="4:11" x14ac:dyDescent="0.2">
      <c r="D80" s="26"/>
      <c r="E80" s="26"/>
      <c r="H80" s="16"/>
      <c r="I80" s="16"/>
      <c r="J80" s="16"/>
      <c r="K80" s="16"/>
    </row>
    <row r="81" spans="4:11" x14ac:dyDescent="0.2">
      <c r="D81" s="26"/>
      <c r="E81" s="26"/>
      <c r="H81" s="16"/>
      <c r="I81" s="16"/>
      <c r="J81" s="16"/>
      <c r="K81" s="16"/>
    </row>
    <row r="82" spans="4:11" x14ac:dyDescent="0.2">
      <c r="D82" s="26"/>
      <c r="E82" s="26"/>
      <c r="H82" s="16"/>
      <c r="I82" s="16"/>
      <c r="J82" s="16"/>
      <c r="K82" s="16"/>
    </row>
    <row r="83" spans="4:11" x14ac:dyDescent="0.2">
      <c r="D83" s="26"/>
      <c r="E83" s="26"/>
      <c r="H83" s="16"/>
      <c r="I83" s="16"/>
      <c r="J83" s="16"/>
      <c r="K83" s="16"/>
    </row>
    <row r="84" spans="4:11" x14ac:dyDescent="0.2">
      <c r="D84" s="26"/>
      <c r="E84" s="26"/>
      <c r="H84" s="16"/>
      <c r="I84" s="16"/>
      <c r="J84" s="16"/>
      <c r="K84" s="16"/>
    </row>
    <row r="85" spans="4:11" x14ac:dyDescent="0.2">
      <c r="D85" s="26"/>
      <c r="E85" s="26"/>
      <c r="H85" s="16"/>
      <c r="I85" s="16"/>
      <c r="J85" s="16"/>
      <c r="K85" s="16"/>
    </row>
    <row r="86" spans="4:11" x14ac:dyDescent="0.2">
      <c r="D86" s="26"/>
      <c r="E86" s="26"/>
      <c r="H86" s="16"/>
      <c r="I86" s="16"/>
      <c r="J86" s="16"/>
      <c r="K86" s="16"/>
    </row>
    <row r="87" spans="4:11" x14ac:dyDescent="0.2">
      <c r="D87" s="16"/>
      <c r="E87" s="16"/>
      <c r="H87" s="16"/>
      <c r="I87" s="16"/>
      <c r="J87" s="16"/>
      <c r="K87" s="16"/>
    </row>
    <row r="88" spans="4:11" x14ac:dyDescent="0.2">
      <c r="D88" s="16"/>
      <c r="E88" s="16"/>
      <c r="H88" s="16"/>
      <c r="I88" s="16"/>
      <c r="J88" s="16"/>
      <c r="K88" s="16"/>
    </row>
    <row r="89" spans="4:11" x14ac:dyDescent="0.2">
      <c r="D89" s="16"/>
      <c r="E89" s="16"/>
      <c r="H89" s="16"/>
      <c r="I89" s="16"/>
      <c r="J89" s="16"/>
      <c r="K89" s="16"/>
    </row>
    <row r="90" spans="4:11" x14ac:dyDescent="0.2">
      <c r="D90" s="16"/>
      <c r="E90" s="16"/>
      <c r="H90" s="16"/>
      <c r="I90" s="16"/>
      <c r="J90" s="16"/>
      <c r="K90" s="16"/>
    </row>
    <row r="91" spans="4:11" x14ac:dyDescent="0.2">
      <c r="D91" s="16"/>
      <c r="E91" s="16"/>
      <c r="H91" s="16"/>
      <c r="I91" s="16"/>
      <c r="J91" s="16"/>
      <c r="K91" s="16"/>
    </row>
    <row r="92" spans="4:11" x14ac:dyDescent="0.2">
      <c r="D92" s="16"/>
      <c r="E92" s="16"/>
      <c r="H92" s="16"/>
      <c r="I92" s="16"/>
      <c r="J92" s="16"/>
      <c r="K92" s="16"/>
    </row>
    <row r="93" spans="4:11" x14ac:dyDescent="0.2">
      <c r="D93" s="16"/>
      <c r="E93" s="16"/>
      <c r="H93" s="16"/>
      <c r="I93" s="16"/>
      <c r="J93" s="16"/>
      <c r="K93" s="16"/>
    </row>
    <row r="94" spans="4:11" x14ac:dyDescent="0.2">
      <c r="D94" s="16"/>
      <c r="E94" s="16"/>
      <c r="H94" s="16"/>
      <c r="I94" s="16"/>
      <c r="J94" s="16"/>
      <c r="K94" s="16"/>
    </row>
    <row r="95" spans="4:11" x14ac:dyDescent="0.2">
      <c r="D95" s="16"/>
      <c r="E95" s="16"/>
      <c r="I95" s="16"/>
      <c r="J95" s="16"/>
      <c r="K95" s="16"/>
    </row>
    <row r="96" spans="4:11" x14ac:dyDescent="0.2">
      <c r="D96" s="16"/>
      <c r="E96" s="16"/>
      <c r="I96" s="16"/>
      <c r="J96" s="16"/>
      <c r="K96" s="16"/>
    </row>
    <row r="97" spans="4:12" x14ac:dyDescent="0.2">
      <c r="D97" s="16"/>
      <c r="E97" s="16"/>
      <c r="I97" s="16"/>
      <c r="J97" s="16"/>
      <c r="K97" s="16"/>
    </row>
    <row r="98" spans="4:12" x14ac:dyDescent="0.2">
      <c r="D98" s="16"/>
      <c r="E98" s="16"/>
      <c r="I98" s="16"/>
      <c r="J98" s="16"/>
      <c r="K98" s="16"/>
    </row>
    <row r="99" spans="4:12" x14ac:dyDescent="0.2">
      <c r="D99" s="16"/>
      <c r="E99" s="16"/>
      <c r="I99" s="16"/>
      <c r="J99" s="16"/>
      <c r="K99" s="16"/>
    </row>
    <row r="100" spans="4:12" x14ac:dyDescent="0.2">
      <c r="D100" s="16"/>
      <c r="E100" s="16"/>
      <c r="I100" s="16"/>
      <c r="J100" s="16"/>
      <c r="K100" s="16"/>
    </row>
    <row r="101" spans="4:12" x14ac:dyDescent="0.2">
      <c r="D101" s="16"/>
      <c r="E101" s="16"/>
      <c r="I101" s="16"/>
      <c r="J101" s="16"/>
      <c r="K101" s="16"/>
    </row>
    <row r="102" spans="4:12" x14ac:dyDescent="0.2">
      <c r="D102" s="16"/>
      <c r="E102" s="16"/>
      <c r="I102" s="16"/>
      <c r="J102" s="16"/>
      <c r="K102" s="16"/>
    </row>
    <row r="103" spans="4:12" x14ac:dyDescent="0.2">
      <c r="D103" s="16"/>
      <c r="E103" s="16"/>
      <c r="I103" s="16"/>
      <c r="J103" s="16"/>
      <c r="K103" s="16"/>
    </row>
    <row r="104" spans="4:12" ht="15" thickBot="1" x14ac:dyDescent="0.25">
      <c r="D104" s="16"/>
      <c r="E104" s="16"/>
      <c r="I104" s="16"/>
      <c r="J104" s="16"/>
      <c r="K104" s="16"/>
      <c r="L104" s="23" t="s">
        <v>10</v>
      </c>
    </row>
    <row r="105" spans="4:12" ht="15" thickTop="1" x14ac:dyDescent="0.2">
      <c r="D105" s="16"/>
      <c r="E105" s="16"/>
      <c r="I105" s="16"/>
      <c r="J105" s="16"/>
      <c r="K105" s="16"/>
      <c r="L105" s="9">
        <v>9824311479.9314651</v>
      </c>
    </row>
    <row r="106" spans="4:12" x14ac:dyDescent="0.2">
      <c r="D106" s="16"/>
      <c r="E106" s="16"/>
      <c r="I106" s="16"/>
      <c r="J106" s="16"/>
      <c r="K106" s="16"/>
      <c r="L106" s="17">
        <v>4045563569.1775775</v>
      </c>
    </row>
    <row r="107" spans="4:12" x14ac:dyDescent="0.2">
      <c r="D107" s="16"/>
      <c r="E107" s="16"/>
      <c r="I107" s="16"/>
      <c r="J107" s="16"/>
      <c r="K107" s="16"/>
      <c r="L107" s="13">
        <v>42303489043.022072</v>
      </c>
    </row>
    <row r="108" spans="4:12" x14ac:dyDescent="0.2">
      <c r="D108" s="16"/>
      <c r="E108" s="16"/>
      <c r="F108" s="16"/>
      <c r="G108" s="16"/>
      <c r="I108" s="16"/>
      <c r="J108" s="16"/>
      <c r="K108" s="16"/>
      <c r="L108" s="17">
        <v>14131700454.436127</v>
      </c>
    </row>
    <row r="109" spans="4:12" x14ac:dyDescent="0.2">
      <c r="D109" s="16"/>
      <c r="E109" s="16"/>
      <c r="F109" s="16"/>
      <c r="G109" s="16"/>
      <c r="I109" s="16"/>
      <c r="J109" s="16"/>
      <c r="K109" s="16"/>
      <c r="L109" s="17">
        <v>933082315.36530042</v>
      </c>
    </row>
    <row r="110" spans="4:12" x14ac:dyDescent="0.2">
      <c r="D110" s="16"/>
      <c r="E110" s="16"/>
      <c r="F110" s="16"/>
      <c r="G110" s="16"/>
      <c r="I110" s="16"/>
      <c r="J110" s="16"/>
      <c r="K110" s="16"/>
      <c r="L110" s="17">
        <v>2540484736.6298618</v>
      </c>
    </row>
    <row r="111" spans="4:12" x14ac:dyDescent="0.2">
      <c r="D111" s="16"/>
      <c r="E111" s="16"/>
      <c r="F111" s="16"/>
      <c r="G111" s="16"/>
      <c r="I111" s="16"/>
      <c r="J111" s="16"/>
      <c r="K111" s="16"/>
      <c r="L111" s="17">
        <v>1379583482.650883</v>
      </c>
    </row>
    <row r="112" spans="4:12" x14ac:dyDescent="0.2">
      <c r="D112" s="16"/>
      <c r="E112" s="16"/>
      <c r="H112" s="16"/>
      <c r="I112" s="16"/>
      <c r="J112" s="16"/>
      <c r="K112" s="16"/>
      <c r="L112" s="17">
        <v>18411965137.062061</v>
      </c>
    </row>
    <row r="113" spans="4:12" x14ac:dyDescent="0.2">
      <c r="D113" s="16"/>
      <c r="E113" s="16"/>
      <c r="H113" s="46"/>
      <c r="I113" s="16"/>
      <c r="J113" s="16"/>
      <c r="K113" s="16"/>
      <c r="L113" s="9">
        <v>8157828007.6840639</v>
      </c>
    </row>
    <row r="114" spans="4:12" x14ac:dyDescent="0.2">
      <c r="D114" s="16"/>
      <c r="E114" s="16"/>
      <c r="H114" s="46"/>
      <c r="I114" s="16"/>
      <c r="J114" s="16"/>
      <c r="K114" s="16"/>
      <c r="L114" s="17">
        <v>4685632891</v>
      </c>
    </row>
    <row r="115" spans="4:12" x14ac:dyDescent="0.2">
      <c r="D115" s="16"/>
      <c r="E115" s="16"/>
      <c r="H115" s="46"/>
      <c r="I115" s="16"/>
      <c r="J115" s="16"/>
      <c r="K115" s="16"/>
      <c r="L115" s="17">
        <v>28395110634.745991</v>
      </c>
    </row>
    <row r="116" spans="4:12" x14ac:dyDescent="0.2">
      <c r="D116" s="16"/>
      <c r="E116" s="16"/>
      <c r="H116" s="46"/>
      <c r="I116" s="16"/>
      <c r="J116" s="16"/>
      <c r="K116" s="16"/>
      <c r="L116" s="76">
        <v>8221324731.4686556</v>
      </c>
    </row>
    <row r="117" spans="4:12" x14ac:dyDescent="0.2">
      <c r="D117" s="16"/>
      <c r="E117" s="16"/>
      <c r="H117" s="46"/>
      <c r="I117" s="16"/>
      <c r="J117" s="16"/>
      <c r="K117" s="16"/>
      <c r="L117" s="77">
        <v>14471950908.85</v>
      </c>
    </row>
    <row r="118" spans="4:12" x14ac:dyDescent="0.2">
      <c r="D118" s="16"/>
      <c r="E118" s="16"/>
      <c r="H118" s="13">
        <v>10185033526.562832</v>
      </c>
      <c r="I118" s="16"/>
      <c r="J118" s="16"/>
      <c r="K118" s="16"/>
      <c r="L118" s="77">
        <v>3814148061.7089219</v>
      </c>
    </row>
    <row r="119" spans="4:12" x14ac:dyDescent="0.2">
      <c r="D119" s="16"/>
      <c r="E119" s="16"/>
      <c r="H119" s="13">
        <v>3690924488.0793347</v>
      </c>
      <c r="I119" s="16"/>
      <c r="J119" s="16"/>
      <c r="K119" s="16"/>
      <c r="L119" s="77">
        <v>1417027179.2400002</v>
      </c>
    </row>
    <row r="120" spans="4:12" x14ac:dyDescent="0.2">
      <c r="D120" s="16"/>
      <c r="E120" s="16"/>
      <c r="H120" s="13">
        <v>44027441145.273788</v>
      </c>
      <c r="I120" s="16"/>
      <c r="J120" s="16"/>
      <c r="K120" s="16"/>
      <c r="L120" s="17">
        <v>4263658440.3230557</v>
      </c>
    </row>
    <row r="121" spans="4:12" ht="15" thickBot="1" x14ac:dyDescent="0.25">
      <c r="D121" s="16"/>
      <c r="E121" s="16"/>
      <c r="H121" s="13">
        <v>13890143169.738337</v>
      </c>
      <c r="I121" s="16"/>
      <c r="J121" s="16"/>
      <c r="K121" s="16"/>
      <c r="L121" s="4">
        <f t="shared" ref="L121" si="4">SUM(L105:L120)</f>
        <v>166996861073.29602</v>
      </c>
    </row>
    <row r="122" spans="4:12" ht="15" thickTop="1" x14ac:dyDescent="0.2">
      <c r="D122" s="16"/>
      <c r="E122" s="16"/>
      <c r="H122" s="13">
        <v>1083819594.1144996</v>
      </c>
      <c r="I122" s="16"/>
      <c r="J122" s="16"/>
      <c r="K122" s="16"/>
    </row>
    <row r="123" spans="4:12" x14ac:dyDescent="0.2">
      <c r="D123" s="16"/>
      <c r="E123" s="16"/>
      <c r="H123" s="13">
        <v>1977990035.5458984</v>
      </c>
      <c r="I123" s="16"/>
      <c r="J123" s="16"/>
      <c r="K123" s="16"/>
    </row>
    <row r="124" spans="4:12" x14ac:dyDescent="0.2">
      <c r="D124" s="16"/>
      <c r="E124" s="16"/>
      <c r="H124" s="13">
        <v>1436355960.7205939</v>
      </c>
      <c r="I124" s="16"/>
      <c r="J124" s="16"/>
      <c r="K124" s="16"/>
    </row>
    <row r="125" spans="4:12" x14ac:dyDescent="0.2">
      <c r="D125" s="16"/>
      <c r="E125" s="16"/>
      <c r="H125" s="13">
        <v>20226947750.943333</v>
      </c>
      <c r="I125" s="16"/>
      <c r="J125" s="16"/>
      <c r="K125" s="16"/>
    </row>
    <row r="126" spans="4:12" x14ac:dyDescent="0.2">
      <c r="D126" s="16"/>
      <c r="E126" s="16"/>
      <c r="H126" s="13">
        <v>8370816750</v>
      </c>
      <c r="I126" s="16"/>
      <c r="J126" s="16"/>
      <c r="K126" s="16"/>
    </row>
    <row r="127" spans="4:12" x14ac:dyDescent="0.2">
      <c r="D127" s="16"/>
      <c r="E127" s="16"/>
      <c r="H127" s="13">
        <v>4758305627.8139706</v>
      </c>
      <c r="I127" s="16"/>
      <c r="J127" s="16"/>
      <c r="K127" s="16"/>
    </row>
    <row r="128" spans="4:12" x14ac:dyDescent="0.2">
      <c r="D128" s="16"/>
      <c r="E128" s="16"/>
      <c r="H128" s="13">
        <v>26514273467.44767</v>
      </c>
      <c r="I128" s="16"/>
      <c r="J128" s="16"/>
      <c r="K128" s="16"/>
    </row>
    <row r="129" spans="4:11" x14ac:dyDescent="0.2">
      <c r="D129" s="16"/>
      <c r="E129" s="16"/>
      <c r="H129" s="13">
        <v>10185033526.562832</v>
      </c>
      <c r="I129" s="16"/>
      <c r="J129" s="16"/>
      <c r="K129" s="16"/>
    </row>
    <row r="130" spans="4:11" x14ac:dyDescent="0.2">
      <c r="D130" s="16"/>
      <c r="E130" s="16"/>
      <c r="H130" s="13">
        <v>14750719836.549999</v>
      </c>
      <c r="I130" s="16"/>
      <c r="J130" s="16"/>
      <c r="K130" s="16"/>
    </row>
    <row r="131" spans="4:11" ht="15" x14ac:dyDescent="0.2">
      <c r="D131" s="16"/>
      <c r="E131" s="16"/>
      <c r="F131" s="89"/>
      <c r="G131" s="89"/>
      <c r="H131" s="13">
        <v>3804038000</v>
      </c>
      <c r="I131" s="16"/>
      <c r="J131" s="16"/>
      <c r="K131" s="16"/>
    </row>
    <row r="132" spans="4:11" x14ac:dyDescent="0.2">
      <c r="D132" s="16"/>
      <c r="E132" s="16"/>
      <c r="F132" s="16"/>
      <c r="G132" s="16"/>
      <c r="H132" s="13">
        <v>1540477000</v>
      </c>
      <c r="I132" s="16"/>
      <c r="J132" s="16"/>
      <c r="K132" s="16"/>
    </row>
    <row r="133" spans="4:11" x14ac:dyDescent="0.2">
      <c r="D133" s="16"/>
      <c r="E133" s="16"/>
      <c r="F133" s="13"/>
      <c r="G133" s="74"/>
      <c r="H133" s="13">
        <v>3408393742.4881792</v>
      </c>
      <c r="I133" s="16"/>
      <c r="J133" s="16"/>
      <c r="K133" s="16"/>
    </row>
    <row r="134" spans="4:11" x14ac:dyDescent="0.2">
      <c r="D134" s="16"/>
      <c r="E134" s="16"/>
      <c r="F134" s="13"/>
      <c r="G134" s="74"/>
      <c r="H134" s="73">
        <f>SUM(H118:H133)</f>
        <v>169850713621.84128</v>
      </c>
      <c r="I134" s="16"/>
      <c r="J134" s="16"/>
      <c r="K134" s="16"/>
    </row>
    <row r="135" spans="4:11" x14ac:dyDescent="0.2">
      <c r="D135" s="16"/>
      <c r="E135" s="16"/>
      <c r="F135" s="13"/>
      <c r="G135" s="74"/>
      <c r="H135" s="16"/>
      <c r="I135" s="16"/>
      <c r="J135" s="16"/>
      <c r="K135" s="16"/>
    </row>
    <row r="136" spans="4:11" x14ac:dyDescent="0.2">
      <c r="D136" s="16"/>
      <c r="E136" s="16"/>
      <c r="F136" s="13"/>
      <c r="G136" s="74"/>
      <c r="H136" s="16"/>
      <c r="I136" s="16"/>
      <c r="J136" s="16"/>
      <c r="K136" s="16"/>
    </row>
    <row r="137" spans="4:11" x14ac:dyDescent="0.2">
      <c r="D137" s="16"/>
      <c r="E137" s="16"/>
      <c r="F137" s="13"/>
      <c r="G137" s="74"/>
      <c r="H137" s="16"/>
      <c r="I137" s="16"/>
      <c r="J137" s="16"/>
      <c r="K137" s="16"/>
    </row>
    <row r="138" spans="4:11" x14ac:dyDescent="0.2">
      <c r="D138" s="16"/>
      <c r="E138" s="16"/>
      <c r="F138" s="13"/>
      <c r="G138" s="74"/>
      <c r="H138" s="16"/>
      <c r="I138" s="16"/>
      <c r="J138" s="16"/>
      <c r="K138" s="16"/>
    </row>
    <row r="139" spans="4:11" x14ac:dyDescent="0.2">
      <c r="D139" s="16"/>
      <c r="E139" s="16"/>
      <c r="F139" s="13"/>
      <c r="G139" s="74"/>
      <c r="H139" s="16"/>
      <c r="I139" s="16"/>
      <c r="J139" s="16"/>
      <c r="K139" s="16"/>
    </row>
    <row r="140" spans="4:11" x14ac:dyDescent="0.2">
      <c r="D140" s="16"/>
      <c r="E140" s="16"/>
      <c r="F140" s="13"/>
      <c r="G140" s="74"/>
      <c r="H140" s="16"/>
      <c r="I140" s="16"/>
      <c r="J140" s="16"/>
      <c r="K140" s="16"/>
    </row>
    <row r="141" spans="4:11" x14ac:dyDescent="0.2">
      <c r="D141" s="16"/>
      <c r="E141" s="16"/>
      <c r="F141" s="13"/>
      <c r="G141" s="74"/>
      <c r="H141" s="16"/>
      <c r="I141" s="16"/>
      <c r="J141" s="16"/>
      <c r="K141" s="16"/>
    </row>
    <row r="142" spans="4:11" x14ac:dyDescent="0.2">
      <c r="D142" s="16"/>
      <c r="E142" s="16"/>
      <c r="F142" s="13"/>
      <c r="G142" s="74"/>
      <c r="H142" s="16"/>
      <c r="I142" s="16"/>
      <c r="J142" s="16"/>
      <c r="K142" s="16"/>
    </row>
    <row r="143" spans="4:11" x14ac:dyDescent="0.2">
      <c r="D143" s="16"/>
      <c r="E143" s="16"/>
      <c r="F143" s="13"/>
      <c r="G143" s="74"/>
      <c r="H143" s="16"/>
      <c r="I143" s="16"/>
      <c r="J143" s="16"/>
      <c r="K143" s="16"/>
    </row>
    <row r="144" spans="4:11" x14ac:dyDescent="0.2">
      <c r="D144" s="16"/>
      <c r="E144" s="16"/>
      <c r="F144" s="13"/>
      <c r="G144" s="74"/>
      <c r="H144" s="16"/>
      <c r="I144" s="16"/>
      <c r="J144" s="16"/>
      <c r="K144" s="16"/>
    </row>
    <row r="145" spans="4:11" x14ac:dyDescent="0.2">
      <c r="D145" s="16"/>
      <c r="E145" s="16"/>
      <c r="F145" s="13"/>
      <c r="G145" s="74"/>
      <c r="H145" s="16"/>
      <c r="I145" s="16"/>
      <c r="J145" s="16"/>
      <c r="K145" s="16"/>
    </row>
    <row r="146" spans="4:11" x14ac:dyDescent="0.2">
      <c r="D146" s="16"/>
      <c r="E146" s="16"/>
      <c r="F146" s="13"/>
      <c r="G146" s="74"/>
      <c r="H146" s="16"/>
      <c r="I146" s="16"/>
      <c r="J146" s="16"/>
      <c r="K146" s="16"/>
    </row>
    <row r="147" spans="4:11" x14ac:dyDescent="0.2">
      <c r="D147" s="16"/>
      <c r="E147" s="16"/>
      <c r="F147" s="13"/>
      <c r="G147" s="74"/>
      <c r="H147" s="16"/>
      <c r="I147" s="16"/>
      <c r="J147" s="16"/>
      <c r="K147" s="16"/>
    </row>
    <row r="148" spans="4:11" x14ac:dyDescent="0.2">
      <c r="D148" s="16"/>
      <c r="E148" s="16"/>
      <c r="F148" s="13"/>
      <c r="G148" s="74"/>
      <c r="H148" s="16"/>
      <c r="I148" s="16"/>
      <c r="J148" s="16"/>
      <c r="K148" s="16"/>
    </row>
    <row r="149" spans="4:11" x14ac:dyDescent="0.2">
      <c r="D149" s="16"/>
      <c r="E149" s="16"/>
      <c r="F149" s="73"/>
      <c r="G149" s="75"/>
      <c r="H149" s="16"/>
      <c r="I149" s="16"/>
      <c r="J149" s="16"/>
      <c r="K149" s="16"/>
    </row>
    <row r="150" spans="4:11" x14ac:dyDescent="0.2">
      <c r="D150" s="16"/>
      <c r="E150" s="16"/>
      <c r="F150" s="16"/>
      <c r="G150" s="16"/>
      <c r="H150" s="16"/>
      <c r="I150" s="16"/>
      <c r="J150" s="16"/>
      <c r="K150" s="16"/>
    </row>
    <row r="151" spans="4:11" x14ac:dyDescent="0.2">
      <c r="D151" s="16"/>
      <c r="E151" s="16"/>
      <c r="F151" s="16"/>
      <c r="G151" s="16"/>
      <c r="H151" s="16"/>
      <c r="I151" s="16"/>
      <c r="J151" s="16"/>
      <c r="K151" s="16"/>
    </row>
    <row r="152" spans="4:11" x14ac:dyDescent="0.2">
      <c r="D152" s="16"/>
      <c r="E152" s="16"/>
      <c r="F152" s="16"/>
      <c r="G152" s="16"/>
      <c r="H152" s="16"/>
      <c r="I152" s="16"/>
      <c r="J152" s="16"/>
      <c r="K152" s="16"/>
    </row>
    <row r="153" spans="4:11" x14ac:dyDescent="0.2">
      <c r="D153" s="16"/>
      <c r="E153" s="16"/>
      <c r="F153" s="16"/>
      <c r="G153" s="16"/>
      <c r="H153" s="16"/>
      <c r="I153" s="16"/>
      <c r="J153" s="16"/>
      <c r="K153" s="16"/>
    </row>
    <row r="154" spans="4:11" x14ac:dyDescent="0.2">
      <c r="D154" s="16"/>
      <c r="E154" s="16"/>
      <c r="F154" s="16"/>
      <c r="G154" s="16"/>
      <c r="H154" s="16"/>
      <c r="I154" s="16"/>
      <c r="J154" s="16"/>
      <c r="K154" s="16"/>
    </row>
    <row r="155" spans="4:11" x14ac:dyDescent="0.2">
      <c r="D155" s="16"/>
      <c r="E155" s="16"/>
      <c r="F155" s="16"/>
      <c r="G155" s="16"/>
      <c r="H155" s="16"/>
      <c r="I155" s="16"/>
      <c r="J155" s="16"/>
      <c r="K155" s="16"/>
    </row>
    <row r="156" spans="4:11" x14ac:dyDescent="0.2">
      <c r="D156" s="16"/>
      <c r="E156" s="16"/>
      <c r="F156" s="16"/>
      <c r="G156" s="16"/>
      <c r="H156" s="16"/>
      <c r="I156" s="16"/>
      <c r="J156" s="16"/>
      <c r="K156" s="16"/>
    </row>
    <row r="157" spans="4:11" x14ac:dyDescent="0.2">
      <c r="D157" s="16"/>
      <c r="E157" s="16"/>
      <c r="F157" s="16"/>
      <c r="G157" s="16"/>
      <c r="H157" s="16"/>
      <c r="I157" s="16"/>
      <c r="J157" s="16"/>
      <c r="K157" s="16"/>
    </row>
    <row r="158" spans="4:11" x14ac:dyDescent="0.2">
      <c r="D158" s="16"/>
      <c r="E158" s="16"/>
      <c r="F158" s="16"/>
      <c r="G158" s="16"/>
      <c r="H158" s="16"/>
      <c r="I158" s="16"/>
      <c r="J158" s="16"/>
      <c r="K158" s="16"/>
    </row>
    <row r="159" spans="4:11" x14ac:dyDescent="0.2">
      <c r="D159" s="16"/>
      <c r="E159" s="16"/>
      <c r="F159" s="16"/>
      <c r="G159" s="16"/>
      <c r="H159" s="16"/>
      <c r="I159" s="16"/>
      <c r="J159" s="16"/>
      <c r="K159" s="16"/>
    </row>
    <row r="160" spans="4:11" x14ac:dyDescent="0.2">
      <c r="D160" s="16"/>
      <c r="E160" s="16"/>
      <c r="F160" s="16"/>
      <c r="G160" s="16"/>
      <c r="H160" s="16"/>
      <c r="I160" s="16"/>
      <c r="J160" s="16"/>
      <c r="K160" s="16"/>
    </row>
    <row r="161" spans="4:11" x14ac:dyDescent="0.2">
      <c r="D161" s="16"/>
      <c r="E161" s="16"/>
      <c r="F161" s="16"/>
      <c r="G161" s="16"/>
      <c r="H161" s="16"/>
      <c r="I161" s="16"/>
      <c r="J161" s="16"/>
      <c r="K161" s="16"/>
    </row>
    <row r="162" spans="4:11" x14ac:dyDescent="0.2">
      <c r="D162" s="16"/>
      <c r="E162" s="16"/>
      <c r="F162" s="16"/>
      <c r="G162" s="16"/>
      <c r="H162" s="16"/>
      <c r="I162" s="16"/>
      <c r="J162" s="16"/>
      <c r="K162" s="16"/>
    </row>
    <row r="163" spans="4:11" x14ac:dyDescent="0.2">
      <c r="D163" s="16"/>
      <c r="E163" s="16"/>
      <c r="F163" s="16"/>
      <c r="G163" s="16"/>
      <c r="H163" s="16"/>
      <c r="I163" s="16"/>
      <c r="J163" s="16"/>
      <c r="K163" s="16"/>
    </row>
    <row r="164" spans="4:11" x14ac:dyDescent="0.2">
      <c r="D164" s="16"/>
      <c r="E164" s="16"/>
      <c r="F164" s="16"/>
      <c r="G164" s="16"/>
      <c r="H164" s="16"/>
      <c r="I164" s="16"/>
      <c r="J164" s="16"/>
      <c r="K164" s="16"/>
    </row>
    <row r="165" spans="4:11" x14ac:dyDescent="0.2">
      <c r="D165" s="16"/>
      <c r="E165" s="16"/>
      <c r="F165" s="16"/>
      <c r="G165" s="16"/>
      <c r="H165" s="16"/>
      <c r="I165" s="16"/>
      <c r="J165" s="16"/>
      <c r="K165" s="16"/>
    </row>
    <row r="166" spans="4:11" x14ac:dyDescent="0.2">
      <c r="D166" s="16"/>
      <c r="E166" s="16"/>
      <c r="F166" s="16"/>
      <c r="G166" s="16"/>
      <c r="H166" s="16"/>
      <c r="I166" s="16"/>
      <c r="J166" s="16"/>
      <c r="K166" s="16"/>
    </row>
    <row r="167" spans="4:11" x14ac:dyDescent="0.2">
      <c r="D167" s="16"/>
      <c r="E167" s="16"/>
      <c r="F167" s="16"/>
      <c r="G167" s="16"/>
      <c r="H167" s="16"/>
      <c r="I167" s="16"/>
      <c r="J167" s="16"/>
      <c r="K167" s="16"/>
    </row>
    <row r="168" spans="4:11" x14ac:dyDescent="0.2">
      <c r="D168" s="16"/>
      <c r="E168" s="16"/>
      <c r="F168" s="16"/>
      <c r="G168" s="16"/>
      <c r="H168" s="16"/>
      <c r="I168" s="16"/>
      <c r="J168" s="16"/>
      <c r="K168" s="16"/>
    </row>
    <row r="169" spans="4:11" x14ac:dyDescent="0.2">
      <c r="D169" s="16"/>
      <c r="E169" s="16"/>
      <c r="F169" s="16"/>
      <c r="G169" s="16"/>
      <c r="H169" s="16"/>
      <c r="I169" s="16"/>
      <c r="J169" s="16"/>
      <c r="K169" s="16"/>
    </row>
    <row r="170" spans="4:11" x14ac:dyDescent="0.2">
      <c r="D170" s="16"/>
      <c r="E170" s="16"/>
      <c r="F170" s="16"/>
      <c r="G170" s="16"/>
      <c r="H170" s="16"/>
      <c r="I170" s="16"/>
      <c r="J170" s="16"/>
      <c r="K170" s="16"/>
    </row>
    <row r="171" spans="4:11" x14ac:dyDescent="0.2">
      <c r="D171" s="16"/>
      <c r="E171" s="16"/>
      <c r="F171" s="16"/>
      <c r="G171" s="16"/>
      <c r="H171" s="16"/>
      <c r="I171" s="16"/>
      <c r="J171" s="16"/>
      <c r="K171" s="16"/>
    </row>
    <row r="172" spans="4:11" x14ac:dyDescent="0.2">
      <c r="D172" s="16"/>
      <c r="E172" s="16"/>
      <c r="F172" s="16"/>
      <c r="G172" s="16"/>
      <c r="H172" s="16"/>
      <c r="I172" s="16"/>
      <c r="J172" s="16"/>
      <c r="K172" s="16"/>
    </row>
    <row r="173" spans="4:11" x14ac:dyDescent="0.2">
      <c r="D173" s="16"/>
      <c r="E173" s="16"/>
      <c r="F173" s="16"/>
      <c r="G173" s="16"/>
      <c r="H173" s="16"/>
      <c r="I173" s="16"/>
      <c r="J173" s="16"/>
      <c r="K173" s="16"/>
    </row>
    <row r="174" spans="4:11" x14ac:dyDescent="0.2">
      <c r="D174" s="16"/>
      <c r="E174" s="16"/>
      <c r="F174" s="16"/>
      <c r="G174" s="16"/>
      <c r="H174" s="16"/>
      <c r="I174" s="16"/>
      <c r="J174" s="16"/>
      <c r="K174" s="16"/>
    </row>
    <row r="175" spans="4:11" x14ac:dyDescent="0.2">
      <c r="D175" s="16"/>
      <c r="E175" s="16"/>
      <c r="F175" s="16"/>
      <c r="G175" s="16"/>
      <c r="H175" s="16"/>
      <c r="I175" s="16"/>
      <c r="J175" s="16"/>
      <c r="K175" s="16"/>
    </row>
    <row r="176" spans="4:11" x14ac:dyDescent="0.2">
      <c r="D176" s="16"/>
      <c r="E176" s="16"/>
      <c r="F176" s="16"/>
      <c r="G176" s="16"/>
      <c r="H176" s="16"/>
      <c r="I176" s="16"/>
      <c r="J176" s="16"/>
      <c r="K176" s="16"/>
    </row>
    <row r="177" spans="4:11" x14ac:dyDescent="0.2">
      <c r="D177" s="16"/>
      <c r="E177" s="16"/>
      <c r="F177" s="16"/>
      <c r="G177" s="16"/>
      <c r="H177" s="16"/>
      <c r="I177" s="16"/>
      <c r="J177" s="16"/>
      <c r="K177" s="16"/>
    </row>
    <row r="178" spans="4:11" x14ac:dyDescent="0.2">
      <c r="D178" s="16"/>
      <c r="E178" s="16"/>
      <c r="F178" s="16"/>
      <c r="G178" s="16"/>
      <c r="H178" s="16"/>
      <c r="I178" s="16"/>
      <c r="J178" s="16"/>
      <c r="K178" s="16"/>
    </row>
    <row r="179" spans="4:11" x14ac:dyDescent="0.2">
      <c r="D179" s="16"/>
      <c r="E179" s="16"/>
      <c r="F179" s="16"/>
      <c r="G179" s="16"/>
      <c r="H179" s="16"/>
      <c r="I179" s="16"/>
      <c r="J179" s="16"/>
      <c r="K179" s="16"/>
    </row>
    <row r="180" spans="4:11" x14ac:dyDescent="0.2">
      <c r="D180" s="16"/>
      <c r="E180" s="16"/>
      <c r="F180" s="16"/>
      <c r="G180" s="16"/>
      <c r="H180" s="16"/>
      <c r="I180" s="16"/>
      <c r="J180" s="16"/>
      <c r="K180" s="16"/>
    </row>
    <row r="181" spans="4:11" x14ac:dyDescent="0.2">
      <c r="D181" s="16"/>
      <c r="E181" s="16"/>
      <c r="F181" s="16"/>
      <c r="G181" s="16"/>
      <c r="H181" s="16"/>
      <c r="I181" s="16"/>
      <c r="J181" s="16"/>
      <c r="K181" s="16"/>
    </row>
    <row r="182" spans="4:11" x14ac:dyDescent="0.2">
      <c r="D182" s="16"/>
      <c r="E182" s="16"/>
      <c r="F182" s="16"/>
      <c r="G182" s="16"/>
      <c r="H182" s="16"/>
      <c r="I182" s="16"/>
      <c r="J182" s="16"/>
      <c r="K182" s="16"/>
    </row>
    <row r="183" spans="4:11" x14ac:dyDescent="0.2">
      <c r="D183" s="16"/>
      <c r="E183" s="16"/>
      <c r="F183" s="16"/>
      <c r="G183" s="16"/>
      <c r="H183" s="16"/>
      <c r="I183" s="16"/>
      <c r="J183" s="16"/>
      <c r="K183" s="16"/>
    </row>
    <row r="184" spans="4:11" x14ac:dyDescent="0.2">
      <c r="D184" s="16"/>
      <c r="E184" s="16"/>
      <c r="F184" s="16"/>
      <c r="G184" s="16"/>
      <c r="H184" s="16"/>
      <c r="I184" s="16"/>
      <c r="J184" s="16"/>
      <c r="K184" s="16"/>
    </row>
    <row r="185" spans="4:11" x14ac:dyDescent="0.2">
      <c r="D185" s="16"/>
      <c r="E185" s="16"/>
      <c r="F185" s="16"/>
      <c r="G185" s="16"/>
      <c r="H185" s="16"/>
      <c r="I185" s="16"/>
      <c r="J185" s="16"/>
      <c r="K185" s="16"/>
    </row>
    <row r="186" spans="4:11" x14ac:dyDescent="0.2">
      <c r="D186" s="16"/>
      <c r="E186" s="16"/>
      <c r="F186" s="16"/>
      <c r="G186" s="16"/>
      <c r="H186" s="16"/>
      <c r="I186" s="16"/>
      <c r="J186" s="16"/>
      <c r="K186" s="16"/>
    </row>
    <row r="187" spans="4:11" x14ac:dyDescent="0.2">
      <c r="D187" s="16"/>
      <c r="E187" s="16"/>
      <c r="F187" s="16"/>
      <c r="G187" s="16"/>
      <c r="H187" s="16"/>
      <c r="I187" s="16"/>
      <c r="J187" s="16"/>
      <c r="K187" s="16"/>
    </row>
    <row r="188" spans="4:11" x14ac:dyDescent="0.2">
      <c r="D188" s="16"/>
      <c r="E188" s="16"/>
      <c r="F188" s="16"/>
      <c r="G188" s="16"/>
      <c r="H188" s="16"/>
      <c r="I188" s="16"/>
      <c r="J188" s="16"/>
      <c r="K188" s="16"/>
    </row>
    <row r="189" spans="4:11" x14ac:dyDescent="0.2">
      <c r="D189" s="16"/>
      <c r="E189" s="16"/>
      <c r="F189" s="16"/>
      <c r="G189" s="16"/>
      <c r="H189" s="16"/>
      <c r="I189" s="16"/>
      <c r="J189" s="16"/>
      <c r="K189" s="16"/>
    </row>
    <row r="190" spans="4:11" x14ac:dyDescent="0.2">
      <c r="D190" s="16"/>
      <c r="E190" s="16"/>
      <c r="F190" s="16"/>
      <c r="G190" s="16"/>
      <c r="H190" s="16"/>
      <c r="I190" s="16"/>
      <c r="J190" s="16"/>
      <c r="K190" s="16"/>
    </row>
    <row r="191" spans="4:11" x14ac:dyDescent="0.2">
      <c r="D191" s="16"/>
      <c r="E191" s="16"/>
      <c r="F191" s="16"/>
      <c r="G191" s="16"/>
      <c r="H191" s="16"/>
      <c r="I191" s="16"/>
      <c r="J191" s="16"/>
      <c r="K191" s="16"/>
    </row>
    <row r="192" spans="4:11" x14ac:dyDescent="0.2">
      <c r="D192" s="16"/>
      <c r="E192" s="16"/>
      <c r="F192" s="16"/>
      <c r="G192" s="16"/>
      <c r="H192" s="16"/>
      <c r="I192" s="16"/>
      <c r="J192" s="16"/>
      <c r="K192" s="16"/>
    </row>
    <row r="193" spans="4:11" x14ac:dyDescent="0.2">
      <c r="D193" s="16"/>
      <c r="E193" s="16"/>
      <c r="F193" s="16"/>
      <c r="G193" s="16"/>
      <c r="H193" s="16"/>
      <c r="I193" s="16"/>
      <c r="J193" s="16"/>
      <c r="K193" s="16"/>
    </row>
    <row r="194" spans="4:11" x14ac:dyDescent="0.2">
      <c r="D194" s="16"/>
      <c r="E194" s="16"/>
      <c r="F194" s="16"/>
      <c r="G194" s="16"/>
      <c r="H194" s="16"/>
      <c r="I194" s="16"/>
      <c r="J194" s="16"/>
      <c r="K194" s="16"/>
    </row>
    <row r="195" spans="4:11" x14ac:dyDescent="0.2">
      <c r="D195" s="16"/>
      <c r="E195" s="16"/>
      <c r="F195" s="16"/>
      <c r="G195" s="16"/>
      <c r="H195" s="16"/>
      <c r="I195" s="16"/>
      <c r="J195" s="16"/>
      <c r="K195" s="16"/>
    </row>
    <row r="196" spans="4:11" x14ac:dyDescent="0.2">
      <c r="D196" s="16"/>
      <c r="E196" s="16"/>
      <c r="F196" s="16"/>
      <c r="G196" s="16"/>
      <c r="H196" s="16"/>
      <c r="I196" s="16"/>
      <c r="J196" s="16"/>
      <c r="K196" s="16"/>
    </row>
    <row r="197" spans="4:11" x14ac:dyDescent="0.2">
      <c r="D197" s="16"/>
      <c r="E197" s="16"/>
      <c r="F197" s="16"/>
      <c r="G197" s="16"/>
      <c r="H197" s="16"/>
      <c r="I197" s="16"/>
      <c r="J197" s="16"/>
      <c r="K197" s="16"/>
    </row>
    <row r="198" spans="4:11" x14ac:dyDescent="0.2">
      <c r="D198" s="16"/>
      <c r="E198" s="16"/>
      <c r="F198" s="16"/>
      <c r="G198" s="16"/>
      <c r="H198" s="16"/>
      <c r="I198" s="16"/>
      <c r="J198" s="16"/>
      <c r="K198" s="16"/>
    </row>
    <row r="199" spans="4:11" x14ac:dyDescent="0.2">
      <c r="D199" s="16"/>
      <c r="E199" s="16"/>
      <c r="F199" s="16"/>
      <c r="G199" s="16"/>
      <c r="H199" s="16"/>
      <c r="I199" s="16"/>
      <c r="J199" s="16"/>
      <c r="K199" s="16"/>
    </row>
  </sheetData>
  <mergeCells count="18">
    <mergeCell ref="L17:M17"/>
    <mergeCell ref="K39:K40"/>
    <mergeCell ref="C14:P14"/>
    <mergeCell ref="F131:G131"/>
    <mergeCell ref="B13:Q13"/>
    <mergeCell ref="B15:Q15"/>
    <mergeCell ref="D16:K16"/>
    <mergeCell ref="L16:Q16"/>
    <mergeCell ref="J39:J40"/>
    <mergeCell ref="D17:E17"/>
    <mergeCell ref="F17:G17"/>
    <mergeCell ref="H17:I17"/>
    <mergeCell ref="J17:K17"/>
    <mergeCell ref="D39:G39"/>
    <mergeCell ref="D38:I38"/>
    <mergeCell ref="J38:K38"/>
    <mergeCell ref="N17:O17"/>
    <mergeCell ref="P17:Q17"/>
  </mergeCells>
  <phoneticPr fontId="18" type="noConversion"/>
  <pageMargins left="0.27013888888888887" right="0.20972222222222223" top="0.35972222222222222" bottom="0.35000000000000003" header="0.51180555555555562" footer="0.51180555555555562"/>
  <pageSetup paperSize="9" scale="49" firstPageNumber="0" orientation="landscape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icrosoft Equation 3.0" shapeId="7172" r:id="rId4">
          <objectPr defaultSize="0" autoPict="0" r:id="rId5">
            <anchor moveWithCells="1" sizeWithCells="1">
              <from>
                <xdr:col>5</xdr:col>
                <xdr:colOff>257175</xdr:colOff>
                <xdr:row>59</xdr:row>
                <xdr:rowOff>28575</xdr:rowOff>
              </from>
              <to>
                <xdr:col>10</xdr:col>
                <xdr:colOff>161925</xdr:colOff>
                <xdr:row>68</xdr:row>
                <xdr:rowOff>19050</xdr:rowOff>
              </to>
            </anchor>
          </objectPr>
        </oleObject>
      </mc:Choice>
      <mc:Fallback>
        <oleObject progId="Microsoft Equation 3.0" shapeId="7172" r:id="rId4"/>
      </mc:Fallback>
    </mc:AlternateContent>
    <mc:AlternateContent xmlns:mc="http://schemas.openxmlformats.org/markup-compatibility/2006">
      <mc:Choice Requires="x14">
        <oleObject progId="Microsoft Equation 3.0" shapeId="7173" r:id="rId6">
          <objectPr defaultSize="0" autoPict="0" r:id="rId7">
            <anchor moveWithCells="1" sizeWithCells="1">
              <from>
                <xdr:col>5</xdr:col>
                <xdr:colOff>1123950</xdr:colOff>
                <xdr:row>70</xdr:row>
                <xdr:rowOff>9525</xdr:rowOff>
              </from>
              <to>
                <xdr:col>9</xdr:col>
                <xdr:colOff>714375</xdr:colOff>
                <xdr:row>77</xdr:row>
                <xdr:rowOff>19050</xdr:rowOff>
              </to>
            </anchor>
          </objectPr>
        </oleObject>
      </mc:Choice>
      <mc:Fallback>
        <oleObject progId="Microsoft Equation 3.0" shapeId="7173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IFRS</vt:lpstr>
      <vt:lpstr>IFRS!Print_Area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2016-05-04T11:19:07Z</cp:lastPrinted>
  <dcterms:created xsi:type="dcterms:W3CDTF">2009-11-09T09:32:23Z</dcterms:created>
  <dcterms:modified xsi:type="dcterms:W3CDTF">2017-11-15T10:28:24Z</dcterms:modified>
</cp:coreProperties>
</file>